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15" windowWidth="15360" windowHeight="8700" tabRatio="620" activeTab="0"/>
  </bookViews>
  <sheets>
    <sheet name="住宅用" sheetId="1" r:id="rId1"/>
    <sheet name="記入例①" sheetId="2" r:id="rId2"/>
  </sheets>
  <definedNames>
    <definedName name="CRITERIA" localSheetId="1">'記入例①'!$AT$82</definedName>
    <definedName name="CRITERIA" localSheetId="0">'住宅用'!$AT$82</definedName>
    <definedName name="EXTRACT" localSheetId="1">'記入例①'!#REF!</definedName>
    <definedName name="EXTRACT" localSheetId="0">'住宅用'!#REF!</definedName>
    <definedName name="_xlnm.Print_Area" localSheetId="1">'記入例①'!$A$1:$AV$141</definedName>
    <definedName name="_xlnm.Print_Area" localSheetId="0">'住宅用'!$A$1:$CX$141</definedName>
  </definedNames>
  <calcPr fullCalcOnLoad="1"/>
</workbook>
</file>

<file path=xl/sharedStrings.xml><?xml version="1.0" encoding="utf-8"?>
<sst xmlns="http://schemas.openxmlformats.org/spreadsheetml/2006/main" count="1234" uniqueCount="270">
  <si>
    <t xml:space="preserve">室名  </t>
  </si>
  <si>
    <t>面積係数</t>
  </si>
  <si>
    <t>判定</t>
  </si>
  <si>
    <t>天井</t>
  </si>
  <si>
    <t>使用面積小計（㎡）</t>
  </si>
  <si>
    <t>使用面積合計（㎡）</t>
  </si>
  <si>
    <t>(面積）（㎡）</t>
  </si>
  <si>
    <t>㎡</t>
  </si>
  <si>
    <t>面積</t>
  </si>
  <si>
    <t>階</t>
  </si>
  <si>
    <t>内装の仕上げの部分</t>
  </si>
  <si>
    <t>ﾎﾙﾑｱﾙﾃﾞﾋﾄﾞ建材種別</t>
  </si>
  <si>
    <t>床面積合計（㎡）</t>
  </si>
  <si>
    <t>建具</t>
  </si>
  <si>
    <t>壁</t>
  </si>
  <si>
    <t>床</t>
  </si>
  <si>
    <t>ｷｯﾁﾝｾｯﾄ</t>
  </si>
  <si>
    <t>使用面積（㎡）</t>
  </si>
  <si>
    <t>種</t>
  </si>
  <si>
    <t>Ａ</t>
  </si>
  <si>
    <t>②（階）</t>
  </si>
  <si>
    <t>換気種別</t>
  </si>
  <si>
    <t>居室ごとの機械換気設備</t>
  </si>
  <si>
    <t>床面積（㎡）</t>
  </si>
  <si>
    <t>気積（m3）</t>
  </si>
  <si>
    <t>排気機による排気量（m3/h）</t>
  </si>
  <si>
    <t>□</t>
  </si>
  <si>
    <t>■</t>
  </si>
  <si>
    <t>中間階天井(床裏)内措置</t>
  </si>
  <si>
    <t>第２種換気設備</t>
  </si>
  <si>
    <t>第１種換気設備</t>
  </si>
  <si>
    <t>第３種換気設備</t>
  </si>
  <si>
    <t>①住戸タイプ名</t>
  </si>
  <si>
    <t>①住戸番号</t>
  </si>
  <si>
    <t>・クロルピリホスの使用</t>
  </si>
  <si>
    <t>有り</t>
  </si>
  <si>
    <t>無し</t>
  </si>
  <si>
    <t>・ホルムアルデヒドを発散</t>
  </si>
  <si>
    <t>する建材の面積制限が</t>
  </si>
  <si>
    <t>適用されない場合</t>
  </si>
  <si>
    <t>居室に中央管理方式</t>
  </si>
  <si>
    <t>の空調設備を設置</t>
  </si>
  <si>
    <t>居室が大臣認定を受</t>
  </si>
  <si>
    <t>けたもの</t>
  </si>
  <si>
    <t>（令20条の７）</t>
  </si>
  <si>
    <t>0.7回/ｈ以上</t>
  </si>
  <si>
    <t>0.5回/ｈ以上</t>
  </si>
  <si>
    <t>合板</t>
  </si>
  <si>
    <t>：</t>
  </si>
  <si>
    <t>木質系ﾌﾛｰﾘﾝｸﾞ</t>
  </si>
  <si>
    <t>Ｂ</t>
  </si>
  <si>
    <t>構造用ﾊﾟﾈﾙ</t>
  </si>
  <si>
    <t>Ｃ</t>
  </si>
  <si>
    <t>集成材</t>
  </si>
  <si>
    <t>Ｄ</t>
  </si>
  <si>
    <t>単板積層材</t>
  </si>
  <si>
    <t>Ｅ</t>
  </si>
  <si>
    <t>ＭＤＦ</t>
  </si>
  <si>
    <t>Ｆ</t>
  </si>
  <si>
    <t>Ｇ</t>
  </si>
  <si>
    <t>その他の木質建材</t>
  </si>
  <si>
    <t>Ｈ</t>
  </si>
  <si>
    <t>ﾕﾘｱ樹脂板</t>
  </si>
  <si>
    <t>Ｉ</t>
  </si>
  <si>
    <t>壁紙</t>
  </si>
  <si>
    <t>Ｊ</t>
  </si>
  <si>
    <t>Ｋ</t>
  </si>
  <si>
    <t>保温材</t>
  </si>
  <si>
    <t>Ｌ</t>
  </si>
  <si>
    <t>緩衝材</t>
  </si>
  <si>
    <t>Ｍ</t>
  </si>
  <si>
    <t>断熱材</t>
  </si>
  <si>
    <t>Ｎ</t>
  </si>
  <si>
    <t>O</t>
  </si>
  <si>
    <t>P</t>
  </si>
  <si>
    <t>接着剤(現場施工）</t>
  </si>
  <si>
    <t>Q</t>
  </si>
  <si>
    <t>R</t>
  </si>
  <si>
    <t>S</t>
  </si>
  <si>
    <t>規制対象外</t>
  </si>
  <si>
    <t>-</t>
  </si>
  <si>
    <t>第３種建材</t>
  </si>
  <si>
    <t xml:space="preserve">第２種建材 </t>
  </si>
  <si>
    <t>①住戸タイプ</t>
  </si>
  <si>
    <t>②階</t>
  </si>
  <si>
    <t>③室名</t>
  </si>
  <si>
    <t>S</t>
  </si>
  <si>
    <t>R</t>
  </si>
  <si>
    <t>③：室名  は同一の機械換気システムを利用するすべての室名を記入して下さい。</t>
  </si>
  <si>
    <t>天井高さ（m）</t>
  </si>
  <si>
    <t>仕上塗材(現場施工)</t>
  </si>
  <si>
    <t>⑤使用材料(特定建材)種別</t>
  </si>
  <si>
    <t>⑤使用材料</t>
  </si>
  <si>
    <t>④天井裏等への措置</t>
  </si>
  <si>
    <t>キッチンセット内部</t>
  </si>
  <si>
    <t>クロゼット内部</t>
  </si>
  <si>
    <t>：気密層又は通気止め措置</t>
  </si>
  <si>
    <t>：合板</t>
  </si>
  <si>
    <t>：緩衝材</t>
  </si>
  <si>
    <t>：木質系ﾌﾛｰﾘﾝｸﾞ</t>
  </si>
  <si>
    <t>：その他の木質建材</t>
  </si>
  <si>
    <t>：断熱材</t>
  </si>
  <si>
    <t>：構造用ﾊﾟﾈﾙ</t>
  </si>
  <si>
    <t>：ﾕﾘｱ樹脂板</t>
  </si>
  <si>
    <t>：塗料(現場施行)</t>
  </si>
  <si>
    <t>：集成材</t>
  </si>
  <si>
    <t>：壁紙</t>
  </si>
  <si>
    <t>：仕上塗材（現場施工）</t>
  </si>
  <si>
    <t>：単板積層材</t>
  </si>
  <si>
    <t>：接着剤(現場施工）</t>
  </si>
  <si>
    <t>：ＭＤＦ</t>
  </si>
  <si>
    <t>：保温材</t>
  </si>
  <si>
    <t>⑤使用材料(特定建材)種別</t>
  </si>
  <si>
    <t>小屋(天井）裏の措置</t>
  </si>
  <si>
    <t>最下階床裏の措置</t>
  </si>
  <si>
    <t>給気量（m3/h）</t>
  </si>
  <si>
    <t>：第3種建材を使用（F☆☆☆）</t>
  </si>
  <si>
    <t>④</t>
  </si>
  <si>
    <t>①：「住戸タイプ」「住戸番号」は共同住宅の場合のみ記入して下さい。</t>
  </si>
  <si>
    <t>・天井裏等への措置(キッチンセット内部、収納スペース内部,物置内部等を含む）</t>
  </si>
  <si>
    <r>
      <t>⑥</t>
    </r>
    <r>
      <rPr>
        <sz val="8"/>
        <rFont val="ＭＳ Ｐゴシック"/>
        <family val="3"/>
      </rPr>
      <t>品確法自己評価等級
（天井裏等）</t>
    </r>
  </si>
  <si>
    <r>
      <t>⑥</t>
    </r>
    <r>
      <rPr>
        <sz val="8"/>
        <rFont val="ＭＳ Ｐゴシック"/>
        <family val="3"/>
      </rPr>
      <t>自己評価等級（品確法）</t>
    </r>
  </si>
  <si>
    <t>①住戸
   番号</t>
  </si>
  <si>
    <t>使用面積合計</t>
  </si>
  <si>
    <t>床面積合計</t>
  </si>
  <si>
    <t>：天井裏等を機械換気（居室より負圧）</t>
  </si>
  <si>
    <t>イ</t>
  </si>
  <si>
    <t>ロ</t>
  </si>
  <si>
    <t>ハ</t>
  </si>
  <si>
    <t>ニ</t>
  </si>
  <si>
    <r>
      <t>⑤使用材料</t>
    </r>
    <r>
      <rPr>
        <sz val="8"/>
        <rFont val="ＭＳ Ｐゴシック"/>
        <family val="3"/>
      </rPr>
      <t>（特定建材）</t>
    </r>
  </si>
  <si>
    <t>外壁の措置</t>
  </si>
  <si>
    <t>間仕切壁１の措置</t>
  </si>
  <si>
    <t>間仕切壁２の措置</t>
  </si>
  <si>
    <t>：規制対象外建材を使用（F☆☆☆☆）</t>
  </si>
  <si>
    <t>②：「階」は同一の機械換気システムを利用する室が複数の階にある場合のみに記入して下さい。</t>
  </si>
  <si>
    <t>天井裏等への措置はその部位名(収納スペース等）を記載し、「建材の種別」又は「換気の措置」を下記の四つの中から選択し記号を記載して下さい。</t>
  </si>
  <si>
    <t>：接着剤(2次加工,現場施工）</t>
  </si>
  <si>
    <t>記入上の注意（換気するエリアが２以上になる場合は換気エリアごとに別紙にて作成して下さい）</t>
  </si>
  <si>
    <t>接着剤：壁紙用でん粉系接着剤及びﾎﾙﾑｱﾙﾃﾞﾋﾄﾞ水溶液を用いた建具用でん粉系、ﾕﾘｱ樹脂系接着剤</t>
  </si>
  <si>
    <t>接着剤：ﾕﾘｱ樹脂等を用いた酢酸ﾋﾞﾆﾙ系溶剤形、ｺﾞﾑ系溶剤形、ﾋﾞﾆﾙ共重合樹脂系溶剤形及び再生ｺﾞﾑ系溶剤形接着剤</t>
  </si>
  <si>
    <t>Ｑ</t>
  </si>
  <si>
    <t>・建築材料の種別（Ｒ、Ｓは品確法対応の分類項目）</t>
  </si>
  <si>
    <r>
      <t>⑤：</t>
    </r>
    <r>
      <rPr>
        <b/>
        <sz val="8"/>
        <rFont val="ＭＳ Ｐゴシック"/>
        <family val="3"/>
      </rPr>
      <t>品確法の住宅性能表示の申請をする場合</t>
    </r>
    <r>
      <rPr>
        <sz val="8"/>
        <rFont val="ＭＳ Ｐゴシック"/>
        <family val="3"/>
      </rPr>
      <t>は使用材料の種別を下記の材料種別の中から選択し記号で記入して下さい。（複数の記入は可）</t>
    </r>
  </si>
  <si>
    <r>
      <t>⑥：</t>
    </r>
    <r>
      <rPr>
        <b/>
        <sz val="8"/>
        <rFont val="ＭＳ Ｐゴシック"/>
        <family val="3"/>
      </rPr>
      <t>品確法の住宅性能表示の申請</t>
    </r>
    <r>
      <rPr>
        <sz val="8"/>
        <rFont val="ＭＳ Ｐゴシック"/>
        <family val="3"/>
      </rPr>
      <t>をする場合は自己評価等級を記入して下さい。（使用している建材の中の最低の等級を記載して下さい）</t>
    </r>
  </si>
  <si>
    <t>接着剤</t>
  </si>
  <si>
    <t>（2次加工、現場施工）</t>
  </si>
  <si>
    <t>前ﾍﾟｰｼﾞ注記による</t>
  </si>
  <si>
    <t>注）Ｋ、Ｑの接着剤の種別は</t>
  </si>
  <si>
    <t>居室の内装に第1種・第２種・第３種建築材料を使用しないもの(規制対象外建築材料のみ使用）</t>
  </si>
  <si>
    <r>
      <t>・換気設備の換気回数</t>
    </r>
    <r>
      <rPr>
        <sz val="9"/>
        <rFont val="ＭＳ Ｐゴシック"/>
        <family val="3"/>
      </rPr>
      <t>を 
  選択してください</t>
    </r>
  </si>
  <si>
    <t>A</t>
  </si>
  <si>
    <t>１０１、２０１、３０１</t>
  </si>
  <si>
    <t>ＬＤ</t>
  </si>
  <si>
    <t>台所</t>
  </si>
  <si>
    <t>洋室１</t>
  </si>
  <si>
    <t>洋室２</t>
  </si>
  <si>
    <t>和室</t>
  </si>
  <si>
    <t>廊下・玄関</t>
  </si>
  <si>
    <t>洗面・脱衣</t>
  </si>
  <si>
    <t>便所</t>
  </si>
  <si>
    <t>浴室</t>
  </si>
  <si>
    <t>ロ</t>
  </si>
  <si>
    <t>押入内部</t>
  </si>
  <si>
    <t>下足入れ内部</t>
  </si>
  <si>
    <t>ｳｵｰｸｲﾝｸﾛｾﾞｯﾄ</t>
  </si>
  <si>
    <t>物入れ内部</t>
  </si>
  <si>
    <t>S</t>
  </si>
  <si>
    <t>S</t>
  </si>
  <si>
    <t>G,B,Q</t>
  </si>
  <si>
    <t>S,Q,J</t>
  </si>
  <si>
    <t>S,Q,J,</t>
  </si>
  <si>
    <t>F,K,S</t>
  </si>
  <si>
    <t>G,K,S</t>
  </si>
  <si>
    <r>
      <t xml:space="preserve">・ﾎﾙﾑｱﾙﾃﾞﾋﾄﾞ建材種別
  </t>
    </r>
    <r>
      <rPr>
        <sz val="9"/>
        <rFont val="ＭＳ Ｐゴシック"/>
        <family val="3"/>
      </rPr>
      <t>の記号と使用面積を表
  中に記入して下さい</t>
    </r>
  </si>
  <si>
    <t>G,K</t>
  </si>
  <si>
    <t>A,S</t>
  </si>
  <si>
    <t>F,K</t>
  </si>
  <si>
    <t>S,Q,J</t>
  </si>
  <si>
    <t>S,N</t>
  </si>
  <si>
    <t>S,K</t>
  </si>
  <si>
    <t>N</t>
  </si>
  <si>
    <t>イ</t>
  </si>
  <si>
    <t>：ﾊﾟｰﾃｨｸﾙﾎﾞｰﾄﾞ</t>
  </si>
  <si>
    <t>：その他【品確法】</t>
  </si>
  <si>
    <t>：製材等【品確法】</t>
  </si>
  <si>
    <t>その他【品確法】</t>
  </si>
  <si>
    <t>製材等【品確法】</t>
  </si>
  <si>
    <t>ﾊﾟｰﾃｨｸﾙﾎﾞｰﾄﾞ</t>
  </si>
  <si>
    <t>塗料(現場施工)</t>
  </si>
  <si>
    <r>
      <t xml:space="preserve">・住宅性能評価の申請
  </t>
    </r>
    <r>
      <rPr>
        <sz val="9"/>
        <rFont val="ＭＳ Ｐゴシック"/>
        <family val="3"/>
      </rPr>
      <t>する場合は使用材料（特
  定建材等）の記号を表中
  ⑤ に記入して下さい</t>
    </r>
  </si>
  <si>
    <t>記入上の注意（換気するエリアが２以上になる場合は換気エリアごとに作成して下さい）</t>
  </si>
  <si>
    <r>
      <t>⑤：</t>
    </r>
    <r>
      <rPr>
        <b/>
        <sz val="8"/>
        <rFont val="ＭＳ Ｐゴシック"/>
        <family val="3"/>
      </rPr>
      <t>品確法の住宅性能表示の申請</t>
    </r>
    <r>
      <rPr>
        <sz val="8"/>
        <rFont val="ＭＳ Ｐゴシック"/>
        <family val="3"/>
      </rPr>
      <t>をする場合は使用材料の種別を下記の材料種別の中から選択し記号で記入して下さい。（複数の記入は可）</t>
    </r>
  </si>
  <si>
    <t>・建築材料の種別（Ｒ、Ｓは品確法対応の分類項目）</t>
  </si>
  <si>
    <t>：その他【品確法】</t>
  </si>
  <si>
    <r>
      <t xml:space="preserve">・住宅性能評価の申請
  </t>
    </r>
    <r>
      <rPr>
        <sz val="9"/>
        <rFont val="ＭＳ Ｐゴシック"/>
        <family val="3"/>
      </rPr>
      <t>をする場合は使用材料
 （特定建材等）の記号を
  表中⑤に記入して下さい</t>
    </r>
  </si>
  <si>
    <t>その他【【品確法】</t>
  </si>
  <si>
    <t>注）Ｋ、Ｑの接着剤の種別
     は前ﾍﾟｰｼﾞ注記による</t>
  </si>
  <si>
    <t>第２種換気設備</t>
  </si>
  <si>
    <t>第３種換気設備</t>
  </si>
  <si>
    <t>給気量（m3/h）</t>
  </si>
  <si>
    <t>排気量（m3/h）</t>
  </si>
  <si>
    <t>④天井裏等への措置</t>
  </si>
  <si>
    <t>⑤使用材料</t>
  </si>
  <si>
    <t>小屋(天井）裏の措置</t>
  </si>
  <si>
    <t>⑤使用材料(特定建材)種別</t>
  </si>
  <si>
    <t>最下階床裏の措置</t>
  </si>
  <si>
    <t>床裏の措置</t>
  </si>
  <si>
    <r>
      <t>⑥</t>
    </r>
    <r>
      <rPr>
        <sz val="8"/>
        <rFont val="ＭＳ Ｐゴシック"/>
        <family val="3"/>
      </rPr>
      <t>品確法自己評価等級
（天井裏等）</t>
    </r>
  </si>
  <si>
    <t>④</t>
  </si>
  <si>
    <t>④</t>
  </si>
  <si>
    <t>イ</t>
  </si>
  <si>
    <t>ロ</t>
  </si>
  <si>
    <t>：第3種建材を使用（F☆☆☆）</t>
  </si>
  <si>
    <t>ハ</t>
  </si>
  <si>
    <t>：気密層又は通気止め措置</t>
  </si>
  <si>
    <t>ニ</t>
  </si>
  <si>
    <t>：天井裏等を機械換気（居室より負圧）</t>
  </si>
  <si>
    <t>：合板</t>
  </si>
  <si>
    <t>：木質系ﾌﾛｰﾘﾝｸﾞ</t>
  </si>
  <si>
    <t>：構造用ﾊﾟﾈﾙ</t>
  </si>
  <si>
    <t>：集成材</t>
  </si>
  <si>
    <t>：単板積層材</t>
  </si>
  <si>
    <t>：ＭＤＦ</t>
  </si>
  <si>
    <t>：ﾊﾟｰﾃｨｸﾙﾎﾞｰﾄﾞ</t>
  </si>
  <si>
    <t>：その他の木質建材</t>
  </si>
  <si>
    <t>：ﾕﾘｱ樹脂板</t>
  </si>
  <si>
    <t>：壁紙</t>
  </si>
  <si>
    <t>：保温材</t>
  </si>
  <si>
    <t>：緩衝材</t>
  </si>
  <si>
    <t>：断熱材</t>
  </si>
  <si>
    <t>：その他の木質建材</t>
  </si>
  <si>
    <t>：ﾕﾘｱ樹脂板</t>
  </si>
  <si>
    <t>：壁紙</t>
  </si>
  <si>
    <t>：壁紙接着剤</t>
  </si>
  <si>
    <t>：仕上塗材（現場施工）</t>
  </si>
  <si>
    <t>：接着剤(現場施工）</t>
  </si>
  <si>
    <t>R</t>
  </si>
  <si>
    <t>S</t>
  </si>
  <si>
    <t>：仕上塗材（現場施工）</t>
  </si>
  <si>
    <t>：接着剤(現場施工）</t>
  </si>
  <si>
    <t>R</t>
  </si>
  <si>
    <t>Ｑ</t>
  </si>
  <si>
    <t>Ｑ</t>
  </si>
  <si>
    <t>壁</t>
  </si>
  <si>
    <t>床</t>
  </si>
  <si>
    <t>面積</t>
  </si>
  <si>
    <t>㎡</t>
  </si>
  <si>
    <t>居室の内装に第1種・第２種・第３種建築材料を使用しないもの(規制対象外建築材料のみ使用）</t>
  </si>
  <si>
    <r>
      <t xml:space="preserve">・ﾎﾙﾑｱﾙﾃﾞﾋﾄﾞ建材種別
  </t>
    </r>
    <r>
      <rPr>
        <sz val="9"/>
        <rFont val="ＭＳ Ｐゴシック"/>
        <family val="3"/>
      </rPr>
      <t>の記号を表中に記入して
  下さい</t>
    </r>
  </si>
  <si>
    <r>
      <t>・ﾎﾙﾑｱﾙﾃﾞﾋﾄﾞ建材種別</t>
    </r>
    <r>
      <rPr>
        <sz val="9"/>
        <rFont val="ＭＳ Ｐゴシック"/>
        <family val="3"/>
      </rPr>
      <t xml:space="preserve">
  の記号を表中に記入して
  下さい</t>
    </r>
  </si>
  <si>
    <t>床</t>
  </si>
  <si>
    <t>ﾊﾟｰﾃｨｸﾙﾎﾞｰﾄﾞ</t>
  </si>
  <si>
    <t>接着剤</t>
  </si>
  <si>
    <t>（2次加工、現場施工）</t>
  </si>
  <si>
    <t>仕上塗材(現場施工)</t>
  </si>
  <si>
    <t>壁</t>
  </si>
  <si>
    <t>床</t>
  </si>
  <si>
    <t>：塗料(現場施工)</t>
  </si>
  <si>
    <t>B</t>
  </si>
  <si>
    <t>使用建築材料表  (住宅用）－①</t>
  </si>
  <si>
    <t>使用建築材料表  (住宅用）－②</t>
  </si>
  <si>
    <t>機械換気設備の概要  (住宅用）－①</t>
  </si>
  <si>
    <t>機械換気設備の概要  (住宅用）－②</t>
  </si>
  <si>
    <r>
      <t>必要有効換気量（m</t>
    </r>
    <r>
      <rPr>
        <vertAlign val="superscript"/>
        <sz val="8"/>
        <rFont val="ＭＳ Ｐゴシック"/>
        <family val="3"/>
      </rPr>
      <t>3</t>
    </r>
    <r>
      <rPr>
        <sz val="8"/>
        <rFont val="ＭＳ Ｐゴシック"/>
        <family val="3"/>
      </rPr>
      <t>/h）</t>
    </r>
  </si>
  <si>
    <r>
      <t>気積合計（m</t>
    </r>
    <r>
      <rPr>
        <vertAlign val="superscript"/>
        <sz val="8"/>
        <rFont val="ＭＳ Ｐゴシック"/>
        <family val="3"/>
      </rPr>
      <t>3</t>
    </r>
    <r>
      <rPr>
        <sz val="8"/>
        <rFont val="ＭＳ Ｐゴシック"/>
        <family val="3"/>
      </rPr>
      <t>）</t>
    </r>
  </si>
  <si>
    <r>
      <t>給気量合計（m</t>
    </r>
    <r>
      <rPr>
        <vertAlign val="superscript"/>
        <sz val="8"/>
        <rFont val="ＭＳ Ｐゴシック"/>
        <family val="3"/>
      </rPr>
      <t>3</t>
    </r>
    <r>
      <rPr>
        <sz val="8"/>
        <rFont val="ＭＳ Ｐゴシック"/>
        <family val="3"/>
      </rPr>
      <t>/h）</t>
    </r>
  </si>
  <si>
    <r>
      <t>排気量合計（m</t>
    </r>
    <r>
      <rPr>
        <vertAlign val="superscript"/>
        <sz val="8"/>
        <rFont val="ＭＳ Ｐゴシック"/>
        <family val="3"/>
      </rPr>
      <t>3</t>
    </r>
    <r>
      <rPr>
        <sz val="8"/>
        <rFont val="ＭＳ Ｐゴシック"/>
        <family val="3"/>
      </rPr>
      <t>/h）</t>
    </r>
  </si>
  <si>
    <t>換気回数（n）</t>
  </si>
  <si>
    <r>
      <t>気積合計（m</t>
    </r>
    <r>
      <rPr>
        <vertAlign val="superscript"/>
        <sz val="8"/>
        <rFont val="ＭＳ Ｐゴシック"/>
        <family val="3"/>
      </rPr>
      <t>3</t>
    </r>
    <r>
      <rPr>
        <sz val="8"/>
        <rFont val="ＭＳ Ｐゴシック"/>
        <family val="3"/>
      </rPr>
      <t>）</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</si>
</sst>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Red]\(0\)"/>
    <numFmt numFmtId="179" formatCode="0.000000"/>
    <numFmt numFmtId="180" formatCode="0.00000"/>
    <numFmt numFmtId="181" formatCode="0.0000"/>
    <numFmt numFmtId="182" formatCode="0.000"/>
    <numFmt numFmtId="183" formatCode="0.0"/>
    <numFmt numFmtId="184" formatCode="&quot;Yes&quot;;&quot;Yes&quot;;&quot;No&quot;"/>
    <numFmt numFmtId="185" formatCode="&quot;True&quot;;&quot;True&quot;;&quot;False&quot;"/>
    <numFmt numFmtId="186" formatCode="&quot;On&quot;;&quot;On&quot;;&quot;Off&quot;"/>
  </numFmts>
  <fonts count="45">
    <font>
      <sz val="10"/>
      <name val="ＭＳ Ｐゴシック"/>
      <family val="3"/>
    </font>
    <font>
      <sz val="6"/>
      <name val="ＭＳ Ｐゴシック"/>
      <family val="3"/>
    </font>
    <font>
      <sz val="8"/>
      <name val="ＭＳ Ｐゴシック"/>
      <family val="3"/>
    </font>
    <font>
      <sz val="9"/>
      <name val="ＭＳ Ｐゴシック"/>
      <family val="3"/>
    </font>
    <font>
      <u val="single"/>
      <sz val="10"/>
      <color indexed="12"/>
      <name val="ＭＳ Ｐゴシック"/>
      <family val="3"/>
    </font>
    <font>
      <u val="single"/>
      <sz val="10"/>
      <color indexed="36"/>
      <name val="ＭＳ Ｐゴシック"/>
      <family val="3"/>
    </font>
    <font>
      <b/>
      <sz val="9"/>
      <name val="ＭＳ Ｐゴシック"/>
      <family val="3"/>
    </font>
    <font>
      <b/>
      <sz val="10"/>
      <name val="ＭＳ Ｐゴシック"/>
      <family val="3"/>
    </font>
    <font>
      <b/>
      <sz val="8"/>
      <name val="ＭＳ Ｐゴシック"/>
      <family val="3"/>
    </font>
    <font>
      <vertAlign val="superscript"/>
      <sz val="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1"/>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thin"/>
      <bottom style="mediu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dotted"/>
      <right style="thin"/>
      <top style="dotted"/>
      <bottom>
        <color indexed="63"/>
      </bottom>
    </border>
    <border>
      <left style="dotted"/>
      <right style="thin"/>
      <top style="dotted"/>
      <bottom style="thin"/>
    </border>
    <border>
      <left style="dotted"/>
      <right style="thin"/>
      <top style="dotted"/>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style="medium"/>
      <bottom style="thin"/>
    </border>
    <border>
      <left>
        <color indexed="63"/>
      </left>
      <right style="medium"/>
      <top style="medium"/>
      <bottom style="thin"/>
    </border>
    <border>
      <left>
        <color indexed="63"/>
      </left>
      <right style="thin"/>
      <top style="medium"/>
      <bottom>
        <color indexed="63"/>
      </bottom>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dotted"/>
      <right style="dotted"/>
      <top style="dotted"/>
      <bottom style="thin"/>
    </border>
    <border>
      <left style="medium"/>
      <right style="dotted"/>
      <top style="dotted"/>
      <bottom style="dotted"/>
    </border>
    <border>
      <left style="dotted"/>
      <right style="dotted"/>
      <top style="dotted"/>
      <bottom style="dotted"/>
    </border>
    <border>
      <left style="medium"/>
      <right style="dotted"/>
      <top style="dotted"/>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style="hair"/>
    </border>
    <border>
      <left>
        <color indexed="63"/>
      </left>
      <right style="thin"/>
      <top style="hair"/>
      <bottom>
        <color indexed="63"/>
      </bottom>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style="thin"/>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style="dotted"/>
      <top style="dotted"/>
      <bottom style="medium"/>
    </border>
    <border>
      <left style="dotted"/>
      <right style="dotted"/>
      <top style="dotted"/>
      <bottom style="medium"/>
    </border>
    <border>
      <left>
        <color indexed="63"/>
      </left>
      <right style="medium"/>
      <top style="thin"/>
      <bottom style="thin"/>
    </border>
    <border>
      <left style="medium"/>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medium"/>
      <bottom style="thin"/>
    </border>
    <border>
      <left>
        <color indexed="63"/>
      </left>
      <right style="medium"/>
      <top style="hair"/>
      <bottom style="thin"/>
    </border>
    <border>
      <left style="thin"/>
      <right>
        <color indexed="63"/>
      </right>
      <top style="medium"/>
      <bottom style="thin"/>
    </border>
    <border>
      <left>
        <color indexed="63"/>
      </left>
      <right style="hair"/>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5" fillId="0" borderId="0" applyNumberFormat="0" applyFill="0" applyBorder="0" applyAlignment="0" applyProtection="0"/>
    <xf numFmtId="0" fontId="44" fillId="32" borderId="0" applyNumberFormat="0" applyBorder="0" applyAlignment="0" applyProtection="0"/>
  </cellStyleXfs>
  <cellXfs count="534">
    <xf numFmtId="0" fontId="0" fillId="0" borderId="0" xfId="0" applyAlignment="1">
      <alignment/>
    </xf>
    <xf numFmtId="0" fontId="0" fillId="0" borderId="0" xfId="0" applyBorder="1" applyAlignment="1">
      <alignment/>
    </xf>
    <xf numFmtId="0" fontId="3" fillId="0" borderId="0" xfId="0" applyFont="1" applyBorder="1" applyAlignment="1">
      <alignment/>
    </xf>
    <xf numFmtId="0" fontId="3" fillId="0" borderId="0" xfId="0" applyFont="1" applyAlignment="1">
      <alignment/>
    </xf>
    <xf numFmtId="0" fontId="3" fillId="0" borderId="0" xfId="0" applyFont="1" applyBorder="1" applyAlignment="1">
      <alignment horizontal="center"/>
    </xf>
    <xf numFmtId="0" fontId="3" fillId="0" borderId="0" xfId="0" applyFont="1" applyFill="1" applyBorder="1" applyAlignment="1">
      <alignment horizontal="center"/>
    </xf>
    <xf numFmtId="0" fontId="0" fillId="0" borderId="0" xfId="0" applyFont="1" applyAlignment="1">
      <alignment/>
    </xf>
    <xf numFmtId="0" fontId="0" fillId="0" borderId="0" xfId="0" applyBorder="1" applyAlignment="1" applyProtection="1">
      <alignment/>
      <protection locked="0"/>
    </xf>
    <xf numFmtId="0" fontId="3" fillId="0" borderId="1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locked="0"/>
    </xf>
    <xf numFmtId="0" fontId="0" fillId="0" borderId="0" xfId="0" applyFont="1" applyAlignment="1">
      <alignment horizontal="left"/>
    </xf>
    <xf numFmtId="0" fontId="0" fillId="0" borderId="11" xfId="0" applyBorder="1" applyAlignment="1">
      <alignment/>
    </xf>
    <xf numFmtId="0" fontId="0" fillId="0" borderId="11" xfId="0" applyBorder="1" applyAlignment="1">
      <alignment horizontal="center" vertical="center" wrapText="1"/>
    </xf>
    <xf numFmtId="176" fontId="0" fillId="0" borderId="12" xfId="0" applyNumberFormat="1" applyBorder="1" applyAlignment="1">
      <alignment horizontal="right" vertical="center"/>
    </xf>
    <xf numFmtId="176" fontId="0" fillId="0" borderId="11" xfId="0" applyNumberFormat="1" applyBorder="1" applyAlignment="1">
      <alignment horizontal="right" vertical="center"/>
    </xf>
    <xf numFmtId="176" fontId="0" fillId="0" borderId="13" xfId="0" applyNumberFormat="1" applyBorder="1" applyAlignment="1">
      <alignment horizontal="right" vertical="center"/>
    </xf>
    <xf numFmtId="176" fontId="0" fillId="0" borderId="14" xfId="0" applyNumberFormat="1" applyBorder="1" applyAlignment="1">
      <alignment horizontal="right" vertical="center"/>
    </xf>
    <xf numFmtId="0" fontId="0" fillId="0" borderId="15" xfId="0" applyBorder="1" applyAlignment="1">
      <alignment/>
    </xf>
    <xf numFmtId="0" fontId="0" fillId="0" borderId="16" xfId="0" applyBorder="1" applyAlignment="1">
      <alignment/>
    </xf>
    <xf numFmtId="176" fontId="0" fillId="0" borderId="17" xfId="0" applyNumberFormat="1" applyBorder="1" applyAlignment="1">
      <alignment horizontal="right" vertical="center"/>
    </xf>
    <xf numFmtId="176" fontId="0" fillId="0" borderId="18" xfId="0" applyNumberFormat="1" applyBorder="1" applyAlignment="1">
      <alignment horizontal="right" vertical="center"/>
    </xf>
    <xf numFmtId="0" fontId="0" fillId="0" borderId="19" xfId="0" applyBorder="1" applyAlignment="1">
      <alignment/>
    </xf>
    <xf numFmtId="0" fontId="0" fillId="0" borderId="17" xfId="0" applyBorder="1" applyAlignment="1">
      <alignment/>
    </xf>
    <xf numFmtId="0" fontId="0" fillId="0" borderId="11" xfId="0" applyBorder="1" applyAlignment="1">
      <alignment/>
    </xf>
    <xf numFmtId="0" fontId="0" fillId="0" borderId="17" xfId="0" applyBorder="1" applyAlignment="1">
      <alignment/>
    </xf>
    <xf numFmtId="0" fontId="0" fillId="0" borderId="17" xfId="0"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176" fontId="0" fillId="0" borderId="0" xfId="0" applyNumberFormat="1" applyBorder="1" applyAlignment="1">
      <alignment horizontal="right" vertical="center"/>
    </xf>
    <xf numFmtId="0" fontId="0" fillId="0" borderId="22" xfId="0" applyBorder="1" applyAlignment="1" applyProtection="1">
      <alignment/>
      <protection locked="0"/>
    </xf>
    <xf numFmtId="0" fontId="0" fillId="0" borderId="16" xfId="0" applyBorder="1" applyAlignment="1" applyProtection="1">
      <alignment/>
      <protection/>
    </xf>
    <xf numFmtId="0" fontId="0" fillId="0" borderId="23" xfId="0" applyBorder="1" applyAlignment="1" applyProtection="1">
      <alignment horizontal="center" vertical="center"/>
      <protection locked="0"/>
    </xf>
    <xf numFmtId="0" fontId="3" fillId="0" borderId="0" xfId="0" applyFont="1" applyBorder="1" applyAlignment="1">
      <alignment horizontal="center" vertical="center"/>
    </xf>
    <xf numFmtId="0" fontId="0" fillId="0" borderId="0" xfId="0"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8" fillId="0" borderId="0" xfId="0" applyFont="1" applyBorder="1" applyAlignment="1">
      <alignment horizontal="left" vertical="center"/>
    </xf>
    <xf numFmtId="0" fontId="2" fillId="0" borderId="0" xfId="0" applyFont="1" applyFill="1" applyBorder="1" applyAlignment="1">
      <alignment horizontal="left" vertical="center"/>
    </xf>
    <xf numFmtId="0" fontId="2" fillId="0" borderId="0" xfId="0" applyFont="1" applyAlignment="1">
      <alignment/>
    </xf>
    <xf numFmtId="0" fontId="2" fillId="0" borderId="0" xfId="0" applyFont="1" applyBorder="1" applyAlignment="1">
      <alignment horizontal="center" vertical="center"/>
    </xf>
    <xf numFmtId="49" fontId="0" fillId="0" borderId="0" xfId="0" applyNumberFormat="1" applyBorder="1" applyAlignment="1" applyProtection="1">
      <alignment horizontal="center" vertical="center"/>
      <protection locked="0"/>
    </xf>
    <xf numFmtId="0" fontId="2" fillId="0" borderId="0" xfId="0" applyFont="1" applyBorder="1" applyAlignment="1">
      <alignment/>
    </xf>
    <xf numFmtId="0" fontId="2" fillId="0" borderId="0" xfId="0" applyFont="1" applyFill="1" applyBorder="1" applyAlignment="1">
      <alignment/>
    </xf>
    <xf numFmtId="0" fontId="2" fillId="0" borderId="0" xfId="0" applyFont="1" applyBorder="1" applyAlignment="1" applyProtection="1">
      <alignment/>
      <protection locked="0"/>
    </xf>
    <xf numFmtId="0" fontId="2" fillId="0" borderId="0" xfId="0" applyFont="1" applyBorder="1" applyAlignment="1">
      <alignment horizontal="center"/>
    </xf>
    <xf numFmtId="0" fontId="3" fillId="0" borderId="24" xfId="0" applyFont="1" applyBorder="1" applyAlignment="1">
      <alignment/>
    </xf>
    <xf numFmtId="0" fontId="3" fillId="0" borderId="23" xfId="0" applyFont="1" applyBorder="1" applyAlignment="1">
      <alignment/>
    </xf>
    <xf numFmtId="0" fontId="2" fillId="0" borderId="23" xfId="0" applyFont="1" applyBorder="1" applyAlignment="1">
      <alignment/>
    </xf>
    <xf numFmtId="0" fontId="0" fillId="0" borderId="24" xfId="0" applyBorder="1" applyAlignment="1">
      <alignment/>
    </xf>
    <xf numFmtId="0" fontId="0" fillId="0" borderId="23" xfId="0" applyBorder="1" applyAlignment="1">
      <alignment/>
    </xf>
    <xf numFmtId="0" fontId="3" fillId="0" borderId="17" xfId="0" applyFont="1" applyBorder="1" applyAlignment="1" applyProtection="1">
      <alignment horizontal="center" vertical="center" wrapText="1"/>
      <protection locked="0"/>
    </xf>
    <xf numFmtId="0" fontId="0" fillId="0" borderId="23" xfId="0" applyFont="1" applyBorder="1" applyAlignment="1" applyProtection="1">
      <alignment horizontal="center" vertical="center"/>
      <protection/>
    </xf>
    <xf numFmtId="0" fontId="0" fillId="0" borderId="23" xfId="0" applyBorder="1" applyAlignment="1" applyProtection="1">
      <alignment/>
      <protection locked="0"/>
    </xf>
    <xf numFmtId="0" fontId="3" fillId="0" borderId="25" xfId="0" applyFont="1" applyBorder="1" applyAlignment="1" applyProtection="1">
      <alignment horizontal="left" vertical="center" wrapText="1"/>
      <protection locked="0"/>
    </xf>
    <xf numFmtId="0" fontId="0" fillId="0" borderId="15" xfId="0" applyBorder="1" applyAlignment="1" applyProtection="1">
      <alignment/>
      <protection locked="0"/>
    </xf>
    <xf numFmtId="0" fontId="0" fillId="0" borderId="19" xfId="0" applyBorder="1" applyAlignment="1" applyProtection="1">
      <alignment/>
      <protection locked="0"/>
    </xf>
    <xf numFmtId="0" fontId="3" fillId="0" borderId="24"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4" xfId="0" applyBorder="1" applyAlignment="1" applyProtection="1">
      <alignment/>
      <protection locked="0"/>
    </xf>
    <xf numFmtId="0" fontId="0" fillId="0" borderId="11" xfId="0" applyBorder="1" applyAlignment="1" applyProtection="1">
      <alignment horizontal="center" vertical="center" wrapText="1"/>
      <protection locked="0"/>
    </xf>
    <xf numFmtId="0" fontId="3" fillId="0" borderId="24" xfId="0" applyFont="1" applyBorder="1" applyAlignment="1" applyProtection="1">
      <alignment/>
      <protection locked="0"/>
    </xf>
    <xf numFmtId="0" fontId="8" fillId="0" borderId="20" xfId="0" applyFont="1" applyBorder="1" applyAlignment="1">
      <alignment/>
    </xf>
    <xf numFmtId="176" fontId="3" fillId="0" borderId="26" xfId="0" applyNumberFormat="1" applyFont="1" applyFill="1" applyBorder="1" applyAlignment="1" applyProtection="1">
      <alignment horizontal="center" vertical="center" wrapText="1"/>
      <protection/>
    </xf>
    <xf numFmtId="176" fontId="3" fillId="0" borderId="0" xfId="0" applyNumberFormat="1" applyFont="1" applyFill="1" applyBorder="1" applyAlignment="1" applyProtection="1">
      <alignment horizontal="center" vertical="center" wrapText="1"/>
      <protection/>
    </xf>
    <xf numFmtId="0" fontId="0" fillId="0" borderId="0" xfId="0" applyFont="1" applyBorder="1" applyAlignment="1" applyProtection="1">
      <alignment/>
      <protection locked="0"/>
    </xf>
    <xf numFmtId="0" fontId="0" fillId="0" borderId="0" xfId="0" applyFont="1" applyBorder="1" applyAlignment="1">
      <alignment/>
    </xf>
    <xf numFmtId="176" fontId="0" fillId="0" borderId="0" xfId="0" applyNumberFormat="1" applyAlignment="1">
      <alignment/>
    </xf>
    <xf numFmtId="176" fontId="3" fillId="0" borderId="24" xfId="0" applyNumberFormat="1" applyFont="1" applyFill="1" applyBorder="1" applyAlignment="1" applyProtection="1">
      <alignment horizontal="center" vertical="center" wrapText="1"/>
      <protection/>
    </xf>
    <xf numFmtId="0" fontId="2" fillId="0" borderId="15" xfId="0" applyFont="1" applyBorder="1" applyAlignment="1">
      <alignment horizontal="left" vertical="center"/>
    </xf>
    <xf numFmtId="49" fontId="0" fillId="0" borderId="20" xfId="0" applyNumberFormat="1" applyFont="1" applyBorder="1" applyAlignment="1">
      <alignment horizontal="center" vertical="center" wrapText="1"/>
    </xf>
    <xf numFmtId="0" fontId="2" fillId="0" borderId="0" xfId="0" applyFont="1" applyBorder="1" applyAlignment="1">
      <alignment horizontal="center" vertical="top"/>
    </xf>
    <xf numFmtId="0" fontId="2" fillId="0" borderId="0" xfId="0" applyFont="1" applyBorder="1" applyAlignment="1">
      <alignment horizontal="left" vertical="top"/>
    </xf>
    <xf numFmtId="0" fontId="2" fillId="0" borderId="0" xfId="0" applyFont="1" applyFill="1" applyBorder="1" applyAlignment="1">
      <alignment horizontal="left" vertical="top"/>
    </xf>
    <xf numFmtId="0" fontId="2" fillId="0" borderId="0" xfId="0" applyFont="1" applyBorder="1" applyAlignment="1">
      <alignment horizontal="left" vertical="top" wrapText="1"/>
    </xf>
    <xf numFmtId="0" fontId="0" fillId="0" borderId="0" xfId="0" applyBorder="1" applyAlignment="1">
      <alignment vertical="top"/>
    </xf>
    <xf numFmtId="0" fontId="8" fillId="0" borderId="0" xfId="0" applyFont="1" applyBorder="1" applyAlignment="1">
      <alignment horizontal="left" vertical="top"/>
    </xf>
    <xf numFmtId="0" fontId="2" fillId="0" borderId="0" xfId="0" applyFont="1" applyBorder="1" applyAlignment="1">
      <alignment vertical="top"/>
    </xf>
    <xf numFmtId="0" fontId="3" fillId="33" borderId="12"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3" fillId="33" borderId="27" xfId="0" applyFont="1" applyFill="1" applyBorder="1" applyAlignment="1" applyProtection="1">
      <alignment horizontal="center" vertical="center" wrapText="1"/>
      <protection/>
    </xf>
    <xf numFmtId="0" fontId="3" fillId="33" borderId="0" xfId="0" applyFont="1" applyFill="1" applyBorder="1" applyAlignment="1" applyProtection="1">
      <alignment horizontal="center" vertical="center" wrapText="1"/>
      <protection/>
    </xf>
    <xf numFmtId="0" fontId="3" fillId="33" borderId="28" xfId="0" applyFont="1" applyFill="1" applyBorder="1" applyAlignment="1" applyProtection="1">
      <alignment horizontal="center" vertical="center" wrapText="1"/>
      <protection/>
    </xf>
    <xf numFmtId="0" fontId="3" fillId="33" borderId="29" xfId="0" applyFont="1" applyFill="1" applyBorder="1" applyAlignment="1" applyProtection="1">
      <alignment horizontal="center" vertical="center"/>
      <protection/>
    </xf>
    <xf numFmtId="0" fontId="3" fillId="33" borderId="30" xfId="0" applyFont="1" applyFill="1" applyBorder="1" applyAlignment="1" applyProtection="1">
      <alignment horizontal="center" vertical="center"/>
      <protection/>
    </xf>
    <xf numFmtId="0" fontId="3" fillId="33" borderId="31" xfId="0" applyFont="1" applyFill="1" applyBorder="1" applyAlignment="1" applyProtection="1">
      <alignment horizontal="center" vertical="center"/>
      <protection/>
    </xf>
    <xf numFmtId="0" fontId="3" fillId="33" borderId="20"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0" fontId="3" fillId="33" borderId="14" xfId="0" applyFont="1" applyFill="1" applyBorder="1" applyAlignment="1" applyProtection="1">
      <alignment horizontal="center" vertical="center" wrapText="1"/>
      <protection/>
    </xf>
    <xf numFmtId="176" fontId="3" fillId="33" borderId="26" xfId="0" applyNumberFormat="1" applyFont="1" applyFill="1" applyBorder="1" applyAlignment="1" applyProtection="1">
      <alignment horizontal="center" vertical="center" wrapText="1"/>
      <protection/>
    </xf>
    <xf numFmtId="176" fontId="3" fillId="33" borderId="0" xfId="0" applyNumberFormat="1" applyFont="1" applyFill="1" applyBorder="1" applyAlignment="1" applyProtection="1">
      <alignment horizontal="center" vertical="center" wrapText="1"/>
      <protection/>
    </xf>
    <xf numFmtId="176" fontId="3" fillId="33" borderId="28" xfId="0" applyNumberFormat="1" applyFont="1" applyFill="1" applyBorder="1" applyAlignment="1" applyProtection="1">
      <alignment horizontal="center" vertical="center" wrapText="1"/>
      <protection/>
    </xf>
    <xf numFmtId="0" fontId="3" fillId="33" borderId="0" xfId="0" applyFont="1" applyFill="1" applyBorder="1" applyAlignment="1" applyProtection="1">
      <alignment/>
      <protection/>
    </xf>
    <xf numFmtId="0" fontId="3" fillId="33" borderId="28" xfId="0" applyFont="1" applyFill="1" applyBorder="1" applyAlignment="1" applyProtection="1">
      <alignment/>
      <protection/>
    </xf>
    <xf numFmtId="0" fontId="3" fillId="33" borderId="26" xfId="0" applyFont="1" applyFill="1" applyBorder="1" applyAlignment="1" applyProtection="1">
      <alignment/>
      <protection/>
    </xf>
    <xf numFmtId="0" fontId="3" fillId="33" borderId="25" xfId="0" applyFont="1" applyFill="1" applyBorder="1" applyAlignment="1" applyProtection="1">
      <alignment horizontal="center" vertical="center" wrapText="1"/>
      <protection/>
    </xf>
    <xf numFmtId="0" fontId="3" fillId="33" borderId="15" xfId="0" applyFont="1" applyFill="1" applyBorder="1" applyAlignment="1" applyProtection="1">
      <alignment/>
      <protection/>
    </xf>
    <xf numFmtId="0" fontId="3" fillId="33" borderId="32" xfId="0" applyFont="1" applyFill="1" applyBorder="1" applyAlignment="1" applyProtection="1">
      <alignment/>
      <protection/>
    </xf>
    <xf numFmtId="0" fontId="3" fillId="33" borderId="33" xfId="0" applyFont="1" applyFill="1" applyBorder="1" applyAlignment="1" applyProtection="1">
      <alignment/>
      <protection/>
    </xf>
    <xf numFmtId="0" fontId="0" fillId="33" borderId="16" xfId="0" applyFill="1" applyBorder="1" applyAlignment="1">
      <alignment/>
    </xf>
    <xf numFmtId="0" fontId="0" fillId="33" borderId="34" xfId="0" applyFill="1" applyBorder="1" applyAlignment="1">
      <alignment/>
    </xf>
    <xf numFmtId="0" fontId="2" fillId="33" borderId="34"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36" xfId="0" applyFont="1" applyFill="1" applyBorder="1" applyAlignment="1">
      <alignment horizontal="center" vertical="center" wrapText="1"/>
    </xf>
    <xf numFmtId="49" fontId="3" fillId="0" borderId="37" xfId="0" applyNumberFormat="1" applyFont="1" applyBorder="1" applyAlignment="1" applyProtection="1">
      <alignment horizontal="center"/>
      <protection/>
    </xf>
    <xf numFmtId="0" fontId="3" fillId="0" borderId="37" xfId="0" applyFont="1" applyBorder="1" applyAlignment="1" applyProtection="1">
      <alignment horizontal="center"/>
      <protection/>
    </xf>
    <xf numFmtId="49" fontId="3" fillId="0" borderId="38" xfId="0" applyNumberFormat="1" applyFont="1" applyBorder="1" applyAlignment="1" applyProtection="1">
      <alignment horizontal="center"/>
      <protection/>
    </xf>
    <xf numFmtId="0" fontId="2" fillId="0" borderId="0" xfId="0" applyFont="1" applyBorder="1" applyAlignment="1">
      <alignment vertical="center"/>
    </xf>
    <xf numFmtId="0" fontId="2" fillId="0" borderId="0" xfId="0" applyFont="1" applyAlignment="1">
      <alignment vertical="top"/>
    </xf>
    <xf numFmtId="0" fontId="2" fillId="0" borderId="0" xfId="0" applyFont="1" applyFill="1" applyBorder="1" applyAlignment="1">
      <alignment horizontal="left"/>
    </xf>
    <xf numFmtId="0" fontId="0" fillId="0" borderId="0" xfId="0" applyFont="1" applyBorder="1" applyAlignment="1" applyProtection="1">
      <alignment vertical="top"/>
      <protection locked="0"/>
    </xf>
    <xf numFmtId="0" fontId="2" fillId="0" borderId="0" xfId="0" applyFont="1" applyBorder="1" applyAlignment="1">
      <alignment vertical="top" wrapText="1"/>
    </xf>
    <xf numFmtId="0" fontId="2" fillId="0" borderId="23" xfId="0" applyFont="1" applyBorder="1" applyAlignment="1">
      <alignment vertical="top" wrapText="1"/>
    </xf>
    <xf numFmtId="0" fontId="3" fillId="33" borderId="35" xfId="0" applyFont="1" applyFill="1" applyBorder="1" applyAlignment="1" applyProtection="1">
      <alignment horizontal="center" vertical="center" wrapText="1"/>
      <protection/>
    </xf>
    <xf numFmtId="0" fontId="3" fillId="33" borderId="24" xfId="0" applyFont="1" applyFill="1" applyBorder="1" applyAlignment="1" applyProtection="1">
      <alignment horizontal="center" vertical="center" wrapText="1"/>
      <protection/>
    </xf>
    <xf numFmtId="0" fontId="8" fillId="0" borderId="0" xfId="0" applyFont="1" applyBorder="1" applyAlignment="1">
      <alignment horizontal="left" wrapText="1"/>
    </xf>
    <xf numFmtId="0" fontId="0" fillId="33" borderId="16" xfId="0" applyFill="1" applyBorder="1" applyAlignment="1" applyProtection="1">
      <alignment/>
      <protection/>
    </xf>
    <xf numFmtId="0" fontId="0" fillId="33" borderId="22" xfId="0" applyFill="1" applyBorder="1" applyAlignment="1" applyProtection="1">
      <alignment/>
      <protection locked="0"/>
    </xf>
    <xf numFmtId="0" fontId="0" fillId="33" borderId="34" xfId="0" applyFill="1" applyBorder="1" applyAlignment="1" applyProtection="1">
      <alignment/>
      <protection/>
    </xf>
    <xf numFmtId="0" fontId="2" fillId="33" borderId="34" xfId="0" applyFont="1" applyFill="1" applyBorder="1" applyAlignment="1" applyProtection="1">
      <alignment horizontal="center" vertical="center" wrapText="1"/>
      <protection/>
    </xf>
    <xf numFmtId="0" fontId="3" fillId="33" borderId="36" xfId="0" applyFont="1" applyFill="1" applyBorder="1" applyAlignment="1" applyProtection="1">
      <alignment horizontal="center" vertical="center" wrapText="1"/>
      <protection/>
    </xf>
    <xf numFmtId="0" fontId="0" fillId="0" borderId="0" xfId="0" applyFont="1" applyBorder="1" applyAlignment="1" applyProtection="1">
      <alignment/>
      <protection locked="0"/>
    </xf>
    <xf numFmtId="0" fontId="0" fillId="0" borderId="0" xfId="0" applyFont="1" applyBorder="1" applyAlignment="1">
      <alignment/>
    </xf>
    <xf numFmtId="0" fontId="0" fillId="0" borderId="0" xfId="0" applyFont="1" applyBorder="1" applyAlignment="1" applyProtection="1">
      <alignment vertical="top"/>
      <protection locked="0"/>
    </xf>
    <xf numFmtId="0" fontId="0" fillId="0" borderId="0" xfId="0" applyAlignment="1">
      <alignment horizontal="center" vertical="center"/>
    </xf>
    <xf numFmtId="0" fontId="0" fillId="0" borderId="16" xfId="0" applyBorder="1" applyAlignment="1" applyProtection="1">
      <alignment horizontal="center" vertical="center" wrapText="1"/>
      <protection/>
    </xf>
    <xf numFmtId="0" fontId="0" fillId="0" borderId="39" xfId="0"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0" fontId="0" fillId="0" borderId="28"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32" xfId="0" applyBorder="1" applyAlignment="1" applyProtection="1">
      <alignment horizontal="center" vertical="center" wrapText="1"/>
      <protection/>
    </xf>
    <xf numFmtId="0" fontId="3" fillId="34" borderId="16" xfId="0" applyFont="1" applyFill="1" applyBorder="1" applyAlignment="1" applyProtection="1">
      <alignment horizontal="center" vertical="center"/>
      <protection/>
    </xf>
    <xf numFmtId="0" fontId="3" fillId="34" borderId="20" xfId="0" applyFont="1" applyFill="1" applyBorder="1" applyAlignment="1" applyProtection="1">
      <alignment horizontal="center" vertical="center"/>
      <protection/>
    </xf>
    <xf numFmtId="0" fontId="3" fillId="34" borderId="39" xfId="0" applyFont="1" applyFill="1" applyBorder="1" applyAlignment="1" applyProtection="1">
      <alignment horizontal="center" vertical="center"/>
      <protection/>
    </xf>
    <xf numFmtId="0" fontId="3" fillId="34" borderId="22" xfId="0" applyFont="1" applyFill="1" applyBorder="1" applyAlignment="1" applyProtection="1">
      <alignment horizontal="center" vertical="center"/>
      <protection/>
    </xf>
    <xf numFmtId="0" fontId="3" fillId="34" borderId="15" xfId="0" applyFont="1" applyFill="1" applyBorder="1" applyAlignment="1" applyProtection="1">
      <alignment horizontal="center" vertical="center"/>
      <protection/>
    </xf>
    <xf numFmtId="0" fontId="3" fillId="34" borderId="32" xfId="0" applyFont="1" applyFill="1" applyBorder="1" applyAlignment="1" applyProtection="1">
      <alignment horizontal="center" vertical="center"/>
      <protection/>
    </xf>
    <xf numFmtId="0" fontId="2" fillId="34" borderId="40" xfId="0" applyFont="1" applyFill="1" applyBorder="1" applyAlignment="1" applyProtection="1">
      <alignment horizontal="center" vertical="center" wrapText="1"/>
      <protection/>
    </xf>
    <xf numFmtId="0" fontId="2" fillId="34" borderId="41" xfId="0" applyFont="1" applyFill="1" applyBorder="1" applyAlignment="1" applyProtection="1">
      <alignment horizontal="center" vertical="center" wrapText="1"/>
      <protection/>
    </xf>
    <xf numFmtId="176" fontId="0" fillId="34" borderId="40" xfId="0" applyNumberFormat="1" applyFill="1" applyBorder="1" applyAlignment="1">
      <alignment horizontal="center" vertical="center"/>
    </xf>
    <xf numFmtId="176" fontId="0" fillId="34" borderId="41" xfId="0" applyNumberFormat="1" applyFill="1" applyBorder="1" applyAlignment="1">
      <alignment horizontal="center" vertical="center"/>
    </xf>
    <xf numFmtId="0" fontId="2" fillId="34" borderId="40" xfId="0" applyNumberFormat="1" applyFont="1" applyFill="1" applyBorder="1" applyAlignment="1" applyProtection="1">
      <alignment horizontal="center" vertical="center" wrapText="1"/>
      <protection/>
    </xf>
    <xf numFmtId="0" fontId="2" fillId="34" borderId="41" xfId="0" applyNumberFormat="1" applyFont="1" applyFill="1" applyBorder="1" applyAlignment="1" applyProtection="1">
      <alignment horizontal="center" vertical="center" wrapText="1"/>
      <protection/>
    </xf>
    <xf numFmtId="176" fontId="0" fillId="34" borderId="42" xfId="0" applyNumberFormat="1" applyFill="1" applyBorder="1" applyAlignment="1">
      <alignment horizontal="center" vertical="center"/>
    </xf>
    <xf numFmtId="176" fontId="0" fillId="34" borderId="43" xfId="0" applyNumberFormat="1" applyFill="1" applyBorder="1" applyAlignment="1">
      <alignment horizontal="center" vertical="center"/>
    </xf>
    <xf numFmtId="176" fontId="3" fillId="33" borderId="44" xfId="0" applyNumberFormat="1" applyFont="1" applyFill="1" applyBorder="1" applyAlignment="1" applyProtection="1">
      <alignment horizontal="center" vertical="center"/>
      <protection/>
    </xf>
    <xf numFmtId="0" fontId="3" fillId="33" borderId="45" xfId="0" applyFont="1" applyFill="1" applyBorder="1" applyAlignment="1" applyProtection="1">
      <alignment horizontal="center" vertical="center"/>
      <protection/>
    </xf>
    <xf numFmtId="0" fontId="3" fillId="33" borderId="46" xfId="0" applyFont="1" applyFill="1" applyBorder="1" applyAlignment="1" applyProtection="1">
      <alignment horizontal="center" vertical="center"/>
      <protection/>
    </xf>
    <xf numFmtId="0" fontId="3" fillId="33" borderId="47" xfId="0" applyFont="1" applyFill="1" applyBorder="1" applyAlignment="1" applyProtection="1">
      <alignment horizontal="center" vertical="center"/>
      <protection/>
    </xf>
    <xf numFmtId="0" fontId="3" fillId="33" borderId="44" xfId="0" applyFont="1" applyFill="1" applyBorder="1" applyAlignment="1" applyProtection="1">
      <alignment horizontal="center" vertical="center"/>
      <protection/>
    </xf>
    <xf numFmtId="0" fontId="2" fillId="0" borderId="0" xfId="0" applyFont="1" applyBorder="1" applyAlignment="1">
      <alignment vertical="top" wrapText="1"/>
    </xf>
    <xf numFmtId="0" fontId="2" fillId="0" borderId="23" xfId="0" applyFont="1" applyBorder="1" applyAlignment="1">
      <alignment vertical="top" wrapText="1"/>
    </xf>
    <xf numFmtId="0" fontId="3" fillId="0" borderId="12"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48" xfId="0" applyFont="1" applyBorder="1" applyAlignment="1" applyProtection="1">
      <alignment horizontal="center" vertical="center" wrapText="1"/>
      <protection locked="0"/>
    </xf>
    <xf numFmtId="0" fontId="3" fillId="0" borderId="49"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3" fillId="0" borderId="51"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3" fillId="0" borderId="53" xfId="0" applyFont="1"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0" fontId="0" fillId="0" borderId="55" xfId="0"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3" fillId="0" borderId="51" xfId="0" applyFont="1" applyBorder="1" applyAlignment="1" applyProtection="1">
      <alignment horizontal="center" vertical="center" wrapText="1"/>
      <protection/>
    </xf>
    <xf numFmtId="0" fontId="3" fillId="0" borderId="52" xfId="0" applyFont="1" applyBorder="1" applyAlignment="1" applyProtection="1">
      <alignment horizontal="center" vertical="center" wrapText="1"/>
      <protection/>
    </xf>
    <xf numFmtId="0" fontId="3" fillId="0" borderId="53"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locked="0"/>
    </xf>
    <xf numFmtId="0" fontId="3" fillId="0" borderId="57" xfId="0" applyFont="1" applyBorder="1" applyAlignment="1" applyProtection="1">
      <alignment horizontal="center" vertical="center" wrapText="1"/>
      <protection locked="0"/>
    </xf>
    <xf numFmtId="0" fontId="3" fillId="0" borderId="54" xfId="0" applyFont="1" applyBorder="1" applyAlignment="1" applyProtection="1">
      <alignment horizontal="center" vertical="center" wrapText="1"/>
      <protection locked="0"/>
    </xf>
    <xf numFmtId="0" fontId="3" fillId="0" borderId="55" xfId="0" applyFont="1" applyBorder="1" applyAlignment="1" applyProtection="1">
      <alignment horizontal="center" vertical="center" wrapText="1"/>
      <protection locked="0"/>
    </xf>
    <xf numFmtId="0" fontId="3" fillId="0" borderId="58"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27" xfId="0" applyFont="1" applyBorder="1" applyAlignment="1" applyProtection="1">
      <alignment horizontal="center" vertical="center" wrapText="1"/>
      <protection/>
    </xf>
    <xf numFmtId="0" fontId="2" fillId="0" borderId="26"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28"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59" xfId="0" applyFont="1" applyBorder="1" applyAlignment="1" applyProtection="1">
      <alignment horizontal="left" vertical="center" wrapText="1"/>
      <protection locked="0"/>
    </xf>
    <xf numFmtId="0" fontId="0" fillId="0" borderId="12" xfId="0" applyBorder="1" applyAlignment="1" applyProtection="1">
      <alignment horizontal="center" vertical="center" wrapText="1"/>
      <protection locked="0"/>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6" xfId="0" applyBorder="1" applyAlignment="1">
      <alignment horizontal="center" vertical="center" wrapText="1"/>
    </xf>
    <xf numFmtId="0" fontId="0" fillId="0" borderId="39" xfId="0" applyBorder="1" applyAlignment="1">
      <alignment horizontal="center" vertical="center" wrapText="1"/>
    </xf>
    <xf numFmtId="0" fontId="0" fillId="0" borderId="24" xfId="0" applyBorder="1" applyAlignment="1">
      <alignment horizontal="center" vertical="center" wrapText="1"/>
    </xf>
    <xf numFmtId="0" fontId="0" fillId="0" borderId="28" xfId="0" applyBorder="1" applyAlignment="1">
      <alignment horizontal="center" vertical="center" wrapText="1"/>
    </xf>
    <xf numFmtId="177" fontId="3" fillId="0" borderId="60" xfId="0" applyNumberFormat="1" applyFont="1" applyBorder="1" applyAlignment="1" applyProtection="1">
      <alignment horizontal="right" vertical="center"/>
      <protection locked="0"/>
    </xf>
    <xf numFmtId="177" fontId="3" fillId="0" borderId="61" xfId="0" applyNumberFormat="1" applyFont="1" applyBorder="1" applyAlignment="1" applyProtection="1">
      <alignment horizontal="right" vertical="center"/>
      <protection locked="0"/>
    </xf>
    <xf numFmtId="177" fontId="3" fillId="0" borderId="25" xfId="0" applyNumberFormat="1" applyFont="1" applyBorder="1" applyAlignment="1" applyProtection="1">
      <alignment horizontal="right" vertical="center"/>
      <protection locked="0"/>
    </xf>
    <xf numFmtId="176" fontId="0" fillId="0" borderId="12" xfId="0" applyNumberFormat="1" applyFont="1" applyBorder="1" applyAlignment="1" applyProtection="1">
      <alignment horizontal="center" vertical="center"/>
      <protection locked="0"/>
    </xf>
    <xf numFmtId="176" fontId="0" fillId="0" borderId="11" xfId="0" applyNumberFormat="1" applyFont="1" applyBorder="1" applyAlignment="1" applyProtection="1">
      <alignment horizontal="center" vertical="center"/>
      <protection locked="0"/>
    </xf>
    <xf numFmtId="176" fontId="0" fillId="0" borderId="27" xfId="0" applyNumberFormat="1" applyFont="1" applyBorder="1" applyAlignment="1" applyProtection="1">
      <alignment horizontal="center" vertical="center"/>
      <protection locked="0"/>
    </xf>
    <xf numFmtId="176" fontId="0" fillId="0" borderId="26" xfId="0" applyNumberFormat="1" applyFont="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8" xfId="0" applyNumberFormat="1" applyFont="1" applyBorder="1" applyAlignment="1" applyProtection="1">
      <alignment horizontal="center" vertical="center"/>
      <protection locked="0"/>
    </xf>
    <xf numFmtId="176" fontId="0" fillId="0" borderId="12" xfId="0" applyNumberFormat="1" applyBorder="1" applyAlignment="1" applyProtection="1">
      <alignment horizontal="center" vertical="center"/>
      <protection locked="0"/>
    </xf>
    <xf numFmtId="176" fontId="0" fillId="0" borderId="11" xfId="0" applyNumberFormat="1" applyBorder="1" applyAlignment="1" applyProtection="1">
      <alignment horizontal="center" vertical="center"/>
      <protection locked="0"/>
    </xf>
    <xf numFmtId="176" fontId="0" fillId="0" borderId="27" xfId="0" applyNumberFormat="1" applyBorder="1" applyAlignment="1" applyProtection="1">
      <alignment horizontal="center" vertical="center"/>
      <protection locked="0"/>
    </xf>
    <xf numFmtId="176" fontId="0" fillId="0" borderId="26" xfId="0" applyNumberFormat="1" applyBorder="1" applyAlignment="1" applyProtection="1">
      <alignment horizontal="center" vertical="center"/>
      <protection locked="0"/>
    </xf>
    <xf numFmtId="176" fontId="0" fillId="0" borderId="0" xfId="0" applyNumberFormat="1" applyBorder="1" applyAlignment="1" applyProtection="1">
      <alignment horizontal="center" vertical="center"/>
      <protection locked="0"/>
    </xf>
    <xf numFmtId="176" fontId="0" fillId="0" borderId="28" xfId="0" applyNumberFormat="1" applyBorder="1" applyAlignment="1" applyProtection="1">
      <alignment horizontal="center" vertical="center"/>
      <protection locked="0"/>
    </xf>
    <xf numFmtId="0" fontId="3" fillId="0" borderId="62"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39" xfId="0" applyFont="1" applyBorder="1" applyAlignment="1" applyProtection="1">
      <alignment horizontal="center" vertical="center" wrapText="1"/>
      <protection locked="0"/>
    </xf>
    <xf numFmtId="0" fontId="3" fillId="33" borderId="63"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3" fillId="0" borderId="63" xfId="0" applyFont="1" applyBorder="1" applyAlignment="1" applyProtection="1">
      <alignment horizontal="center" vertical="center" wrapText="1"/>
      <protection locked="0"/>
    </xf>
    <xf numFmtId="0" fontId="3" fillId="0" borderId="64" xfId="0" applyFont="1" applyBorder="1" applyAlignment="1" applyProtection="1">
      <alignment horizontal="center" vertical="center" wrapText="1"/>
      <protection locked="0"/>
    </xf>
    <xf numFmtId="177" fontId="3" fillId="0" borderId="63" xfId="0" applyNumberFormat="1" applyFont="1" applyBorder="1" applyAlignment="1" applyProtection="1">
      <alignment horizontal="right" vertical="center"/>
      <protection locked="0"/>
    </xf>
    <xf numFmtId="177" fontId="3" fillId="0" borderId="64" xfId="0" applyNumberFormat="1" applyFont="1" applyBorder="1" applyAlignment="1" applyProtection="1">
      <alignment horizontal="right" vertical="center"/>
      <protection locked="0"/>
    </xf>
    <xf numFmtId="177" fontId="3" fillId="0" borderId="10" xfId="0" applyNumberFormat="1" applyFont="1" applyBorder="1" applyAlignment="1" applyProtection="1">
      <alignment horizontal="right" vertical="center"/>
      <protection locked="0"/>
    </xf>
    <xf numFmtId="0" fontId="3" fillId="33" borderId="35"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3" fillId="33" borderId="27" xfId="0" applyFont="1" applyFill="1" applyBorder="1" applyAlignment="1" applyProtection="1">
      <alignment horizontal="center" vertical="center" wrapText="1"/>
      <protection/>
    </xf>
    <xf numFmtId="0" fontId="3" fillId="33" borderId="24" xfId="0" applyFont="1" applyFill="1" applyBorder="1" applyAlignment="1" applyProtection="1">
      <alignment horizontal="center" vertical="center" wrapText="1"/>
      <protection/>
    </xf>
    <xf numFmtId="0" fontId="3" fillId="33" borderId="0" xfId="0" applyFont="1" applyFill="1" applyBorder="1" applyAlignment="1" applyProtection="1">
      <alignment horizontal="center" vertical="center" wrapText="1"/>
      <protection/>
    </xf>
    <xf numFmtId="0" fontId="3" fillId="33" borderId="28" xfId="0" applyFont="1" applyFill="1" applyBorder="1" applyAlignment="1" applyProtection="1">
      <alignment horizontal="center" vertical="center" wrapText="1"/>
      <protection/>
    </xf>
    <xf numFmtId="0" fontId="3" fillId="33" borderId="65" xfId="0" applyFont="1" applyFill="1" applyBorder="1" applyAlignment="1" applyProtection="1">
      <alignment horizontal="center" vertical="center" wrapText="1"/>
      <protection/>
    </xf>
    <xf numFmtId="0" fontId="3" fillId="33" borderId="66" xfId="0" applyFont="1" applyFill="1" applyBorder="1" applyAlignment="1" applyProtection="1">
      <alignment horizontal="center" vertical="center" wrapText="1"/>
      <protection/>
    </xf>
    <xf numFmtId="0" fontId="3" fillId="33" borderId="67" xfId="0" applyFont="1" applyFill="1" applyBorder="1" applyAlignment="1" applyProtection="1">
      <alignment horizontal="center" vertical="center" wrapText="1"/>
      <protection/>
    </xf>
    <xf numFmtId="0" fontId="3" fillId="0" borderId="63" xfId="0" applyFont="1" applyBorder="1" applyAlignment="1" applyProtection="1">
      <alignment vertical="center"/>
      <protection locked="0"/>
    </xf>
    <xf numFmtId="0" fontId="3" fillId="0" borderId="64"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63" xfId="0" applyFont="1" applyBorder="1" applyAlignment="1" applyProtection="1">
      <alignment horizontal="left" vertical="center"/>
      <protection locked="0"/>
    </xf>
    <xf numFmtId="0" fontId="3" fillId="0" borderId="64"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176" fontId="0" fillId="0" borderId="17" xfId="0" applyNumberFormat="1" applyBorder="1" applyAlignment="1" applyProtection="1">
      <alignment horizontal="center" vertical="center"/>
      <protection locked="0"/>
    </xf>
    <xf numFmtId="176" fontId="0" fillId="0" borderId="23" xfId="0" applyNumberFormat="1" applyBorder="1" applyAlignment="1" applyProtection="1">
      <alignment horizontal="center" vertical="center"/>
      <protection locked="0"/>
    </xf>
    <xf numFmtId="0" fontId="3" fillId="33" borderId="60" xfId="0" applyFont="1" applyFill="1" applyBorder="1" applyAlignment="1" applyProtection="1">
      <alignment horizontal="center" vertical="center" wrapText="1"/>
      <protection/>
    </xf>
    <xf numFmtId="0" fontId="3" fillId="33" borderId="25" xfId="0" applyFont="1" applyFill="1" applyBorder="1" applyAlignment="1" applyProtection="1">
      <alignment horizontal="center" vertical="center" wrapText="1"/>
      <protection/>
    </xf>
    <xf numFmtId="0" fontId="3" fillId="33" borderId="68" xfId="0" applyFont="1" applyFill="1" applyBorder="1" applyAlignment="1" applyProtection="1">
      <alignment horizontal="center" vertical="center"/>
      <protection/>
    </xf>
    <xf numFmtId="0" fontId="3" fillId="33" borderId="69" xfId="0" applyFont="1" applyFill="1" applyBorder="1" applyAlignment="1" applyProtection="1">
      <alignment horizontal="center" vertical="center"/>
      <protection/>
    </xf>
    <xf numFmtId="176" fontId="3" fillId="33" borderId="69" xfId="0" applyNumberFormat="1" applyFont="1" applyFill="1" applyBorder="1" applyAlignment="1" applyProtection="1">
      <alignment horizontal="center" vertical="center"/>
      <protection/>
    </xf>
    <xf numFmtId="0" fontId="3" fillId="0" borderId="60" xfId="0" applyFont="1" applyBorder="1" applyAlignment="1" applyProtection="1">
      <alignment vertical="center"/>
      <protection locked="0"/>
    </xf>
    <xf numFmtId="0" fontId="3" fillId="0" borderId="61"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60" xfId="0" applyFont="1" applyBorder="1" applyAlignment="1" applyProtection="1">
      <alignment horizontal="left" vertical="center"/>
      <protection locked="0"/>
    </xf>
    <xf numFmtId="0" fontId="3" fillId="0" borderId="61"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3" fillId="0" borderId="60" xfId="0" applyFont="1" applyBorder="1" applyAlignment="1" applyProtection="1">
      <alignment horizontal="center" vertical="center" wrapText="1"/>
      <protection locked="0"/>
    </xf>
    <xf numFmtId="0" fontId="3" fillId="0" borderId="61" xfId="0" applyFont="1" applyBorder="1" applyAlignment="1" applyProtection="1">
      <alignment horizontal="center" vertical="center" wrapText="1"/>
      <protection locked="0"/>
    </xf>
    <xf numFmtId="176" fontId="3" fillId="33" borderId="12" xfId="0" applyNumberFormat="1" applyFont="1" applyFill="1" applyBorder="1" applyAlignment="1" applyProtection="1">
      <alignment horizontal="center" vertical="center" wrapText="1"/>
      <protection/>
    </xf>
    <xf numFmtId="176" fontId="3" fillId="33" borderId="11" xfId="0" applyNumberFormat="1" applyFont="1" applyFill="1" applyBorder="1" applyAlignment="1" applyProtection="1">
      <alignment horizontal="center" vertical="center" wrapText="1"/>
      <protection/>
    </xf>
    <xf numFmtId="176" fontId="3" fillId="33" borderId="27" xfId="0" applyNumberFormat="1" applyFont="1" applyFill="1" applyBorder="1" applyAlignment="1" applyProtection="1">
      <alignment horizontal="center" vertical="center" wrapText="1"/>
      <protection/>
    </xf>
    <xf numFmtId="176" fontId="3" fillId="33" borderId="26" xfId="0" applyNumberFormat="1" applyFont="1" applyFill="1" applyBorder="1" applyAlignment="1" applyProtection="1">
      <alignment horizontal="center" vertical="center" wrapText="1"/>
      <protection/>
    </xf>
    <xf numFmtId="176" fontId="3" fillId="33" borderId="0" xfId="0" applyNumberFormat="1" applyFont="1" applyFill="1" applyBorder="1" applyAlignment="1" applyProtection="1">
      <alignment horizontal="center" vertical="center" wrapText="1"/>
      <protection/>
    </xf>
    <xf numFmtId="176" fontId="3" fillId="33" borderId="28" xfId="0" applyNumberFormat="1" applyFont="1" applyFill="1" applyBorder="1" applyAlignment="1" applyProtection="1">
      <alignment horizontal="center" vertical="center" wrapText="1"/>
      <protection/>
    </xf>
    <xf numFmtId="176" fontId="3" fillId="33" borderId="33" xfId="0" applyNumberFormat="1" applyFont="1" applyFill="1" applyBorder="1" applyAlignment="1" applyProtection="1">
      <alignment horizontal="center" vertical="center" wrapText="1"/>
      <protection/>
    </xf>
    <xf numFmtId="176" fontId="3" fillId="33" borderId="15" xfId="0" applyNumberFormat="1" applyFont="1" applyFill="1" applyBorder="1" applyAlignment="1" applyProtection="1">
      <alignment horizontal="center" vertical="center" wrapText="1"/>
      <protection/>
    </xf>
    <xf numFmtId="176" fontId="3" fillId="33" borderId="32" xfId="0" applyNumberFormat="1" applyFont="1" applyFill="1" applyBorder="1" applyAlignment="1" applyProtection="1">
      <alignment horizontal="center" vertical="center" wrapText="1"/>
      <protection/>
    </xf>
    <xf numFmtId="176" fontId="3" fillId="33" borderId="13" xfId="0" applyNumberFormat="1" applyFont="1" applyFill="1" applyBorder="1" applyAlignment="1" applyProtection="1">
      <alignment horizontal="center" vertical="center" wrapText="1"/>
      <protection/>
    </xf>
    <xf numFmtId="176" fontId="3" fillId="33" borderId="14" xfId="0" applyNumberFormat="1" applyFont="1" applyFill="1" applyBorder="1" applyAlignment="1" applyProtection="1">
      <alignment horizontal="center" vertical="center" wrapText="1"/>
      <protection/>
    </xf>
    <xf numFmtId="176" fontId="3" fillId="33" borderId="59" xfId="0" applyNumberFormat="1" applyFont="1" applyFill="1" applyBorder="1" applyAlignment="1" applyProtection="1">
      <alignment horizontal="center" vertical="center" wrapText="1"/>
      <protection/>
    </xf>
    <xf numFmtId="176" fontId="3" fillId="33" borderId="35" xfId="0" applyNumberFormat="1" applyFont="1" applyFill="1" applyBorder="1" applyAlignment="1" applyProtection="1">
      <alignment horizontal="center" vertical="center" wrapText="1"/>
      <protection/>
    </xf>
    <xf numFmtId="177" fontId="3" fillId="0" borderId="63" xfId="0" applyNumberFormat="1" applyFont="1" applyBorder="1" applyAlignment="1" applyProtection="1">
      <alignment horizontal="right" vertical="center" wrapText="1"/>
      <protection locked="0"/>
    </xf>
    <xf numFmtId="177" fontId="3" fillId="0" borderId="64" xfId="0" applyNumberFormat="1" applyFont="1" applyBorder="1" applyAlignment="1" applyProtection="1">
      <alignment horizontal="right" vertical="center" wrapText="1"/>
      <protection locked="0"/>
    </xf>
    <xf numFmtId="177" fontId="3" fillId="0" borderId="10" xfId="0" applyNumberFormat="1" applyFont="1" applyBorder="1" applyAlignment="1" applyProtection="1">
      <alignment horizontal="right" vertical="center" wrapText="1"/>
      <protection locked="0"/>
    </xf>
    <xf numFmtId="0" fontId="3" fillId="0" borderId="63" xfId="0" applyFont="1" applyBorder="1" applyAlignment="1" applyProtection="1">
      <alignment/>
      <protection locked="0"/>
    </xf>
    <xf numFmtId="0" fontId="3" fillId="0" borderId="64" xfId="0" applyFont="1" applyBorder="1" applyAlignment="1" applyProtection="1">
      <alignment/>
      <protection locked="0"/>
    </xf>
    <xf numFmtId="0" fontId="3" fillId="0" borderId="10" xfId="0" applyFont="1" applyBorder="1" applyAlignment="1" applyProtection="1">
      <alignment/>
      <protection locked="0"/>
    </xf>
    <xf numFmtId="178" fontId="3" fillId="33" borderId="46" xfId="0" applyNumberFormat="1" applyFont="1" applyFill="1" applyBorder="1" applyAlignment="1" applyProtection="1">
      <alignment horizontal="center" vertical="center"/>
      <protection/>
    </xf>
    <xf numFmtId="176" fontId="6" fillId="33" borderId="26" xfId="0" applyNumberFormat="1" applyFont="1" applyFill="1" applyBorder="1" applyAlignment="1" applyProtection="1">
      <alignment horizontal="center" vertical="center" wrapText="1"/>
      <protection/>
    </xf>
    <xf numFmtId="176" fontId="6" fillId="33" borderId="0" xfId="0" applyNumberFormat="1" applyFont="1" applyFill="1" applyBorder="1" applyAlignment="1" applyProtection="1">
      <alignment horizontal="center" vertical="center" wrapText="1"/>
      <protection/>
    </xf>
    <xf numFmtId="49" fontId="3" fillId="33" borderId="11" xfId="0" applyNumberFormat="1" applyFont="1" applyFill="1" applyBorder="1" applyAlignment="1" applyProtection="1">
      <alignment horizontal="center" vertical="center" wrapText="1"/>
      <protection/>
    </xf>
    <xf numFmtId="49" fontId="3" fillId="33" borderId="17" xfId="0" applyNumberFormat="1" applyFont="1" applyFill="1" applyBorder="1" applyAlignment="1" applyProtection="1">
      <alignment horizontal="center" vertical="center" wrapText="1"/>
      <protection/>
    </xf>
    <xf numFmtId="49" fontId="3" fillId="33" borderId="0" xfId="0" applyNumberFormat="1" applyFont="1" applyFill="1" applyBorder="1" applyAlignment="1" applyProtection="1">
      <alignment horizontal="center" vertical="center" wrapText="1"/>
      <protection/>
    </xf>
    <xf numFmtId="49" fontId="3" fillId="33" borderId="23" xfId="0" applyNumberFormat="1" applyFont="1" applyFill="1" applyBorder="1" applyAlignment="1" applyProtection="1">
      <alignment horizontal="center" vertical="center" wrapText="1"/>
      <protection/>
    </xf>
    <xf numFmtId="49" fontId="3" fillId="33" borderId="14" xfId="0" applyNumberFormat="1" applyFont="1" applyFill="1" applyBorder="1" applyAlignment="1" applyProtection="1">
      <alignment horizontal="center" vertical="center" wrapText="1"/>
      <protection/>
    </xf>
    <xf numFmtId="49" fontId="3" fillId="33" borderId="18" xfId="0" applyNumberFormat="1" applyFont="1" applyFill="1" applyBorder="1" applyAlignment="1" applyProtection="1">
      <alignment horizontal="center" vertical="center" wrapText="1"/>
      <protection/>
    </xf>
    <xf numFmtId="0" fontId="3"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6"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3" fillId="0" borderId="24"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49" fontId="3" fillId="33" borderId="64" xfId="0" applyNumberFormat="1" applyFont="1" applyFill="1" applyBorder="1" applyAlignment="1" applyProtection="1">
      <alignment horizontal="center" vertical="center" wrapText="1"/>
      <protection/>
    </xf>
    <xf numFmtId="49" fontId="3" fillId="33" borderId="70" xfId="0" applyNumberFormat="1" applyFont="1" applyFill="1" applyBorder="1" applyAlignment="1" applyProtection="1">
      <alignment horizontal="center" vertical="center" wrapText="1"/>
      <protection/>
    </xf>
    <xf numFmtId="0" fontId="3" fillId="33" borderId="71" xfId="0" applyFont="1" applyFill="1" applyBorder="1" applyAlignment="1" applyProtection="1">
      <alignment horizontal="center" vertical="center"/>
      <protection/>
    </xf>
    <xf numFmtId="0" fontId="3" fillId="33" borderId="72" xfId="0" applyFont="1" applyFill="1" applyBorder="1" applyAlignment="1" applyProtection="1">
      <alignment horizontal="center" vertical="center"/>
      <protection/>
    </xf>
    <xf numFmtId="0" fontId="3" fillId="33" borderId="73" xfId="0" applyFont="1" applyFill="1" applyBorder="1" applyAlignment="1" applyProtection="1">
      <alignment horizontal="center" vertical="center"/>
      <protection/>
    </xf>
    <xf numFmtId="0" fontId="3" fillId="33" borderId="64" xfId="0" applyFont="1" applyFill="1" applyBorder="1" applyAlignment="1" applyProtection="1">
      <alignment horizontal="center" vertical="center" wrapText="1"/>
      <protection/>
    </xf>
    <xf numFmtId="0" fontId="3" fillId="33" borderId="70" xfId="0" applyFont="1" applyFill="1" applyBorder="1" applyAlignment="1" applyProtection="1">
      <alignment horizontal="center" vertical="center" wrapText="1"/>
      <protection/>
    </xf>
    <xf numFmtId="0" fontId="3" fillId="33" borderId="36" xfId="0" applyFont="1" applyFill="1" applyBorder="1" applyAlignment="1" applyProtection="1">
      <alignment horizontal="center" vertical="center"/>
      <protection/>
    </xf>
    <xf numFmtId="0" fontId="3" fillId="33" borderId="14" xfId="0" applyFont="1" applyFill="1" applyBorder="1" applyAlignment="1" applyProtection="1">
      <alignment horizontal="center" vertical="center"/>
      <protection/>
    </xf>
    <xf numFmtId="0" fontId="3" fillId="33" borderId="59" xfId="0" applyFont="1" applyFill="1" applyBorder="1" applyAlignment="1" applyProtection="1">
      <alignment horizontal="center" vertical="center"/>
      <protection/>
    </xf>
    <xf numFmtId="0" fontId="3" fillId="33" borderId="62" xfId="0" applyFont="1" applyFill="1" applyBorder="1" applyAlignment="1" applyProtection="1">
      <alignment horizontal="center" vertical="center" wrapText="1"/>
      <protection/>
    </xf>
    <xf numFmtId="0" fontId="3" fillId="33" borderId="39"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3" fillId="33" borderId="59" xfId="0" applyFont="1" applyFill="1" applyBorder="1" applyAlignment="1" applyProtection="1">
      <alignment horizontal="center" vertical="center" wrapText="1"/>
      <protection/>
    </xf>
    <xf numFmtId="0" fontId="3" fillId="33" borderId="20" xfId="0" applyFont="1" applyFill="1" applyBorder="1" applyAlignment="1" applyProtection="1">
      <alignment horizontal="center" vertical="center" wrapText="1"/>
      <protection/>
    </xf>
    <xf numFmtId="0" fontId="3" fillId="33" borderId="14" xfId="0" applyFont="1" applyFill="1" applyBorder="1" applyAlignment="1" applyProtection="1">
      <alignment horizontal="center" vertical="center" wrapText="1"/>
      <protection/>
    </xf>
    <xf numFmtId="0" fontId="0" fillId="33" borderId="62" xfId="0" applyFill="1" applyBorder="1" applyAlignment="1" applyProtection="1">
      <alignment horizontal="center" vertical="center" wrapText="1"/>
      <protection/>
    </xf>
    <xf numFmtId="0" fontId="0" fillId="33" borderId="20" xfId="0" applyFill="1" applyBorder="1" applyAlignment="1" applyProtection="1">
      <alignment horizontal="center" vertical="center" wrapText="1"/>
      <protection/>
    </xf>
    <xf numFmtId="0" fontId="0" fillId="33" borderId="39" xfId="0" applyFill="1" applyBorder="1" applyAlignment="1" applyProtection="1">
      <alignment horizontal="center" vertical="center" wrapText="1"/>
      <protection/>
    </xf>
    <xf numFmtId="0" fontId="0" fillId="33" borderId="26" xfId="0" applyFill="1" applyBorder="1" applyAlignment="1" applyProtection="1">
      <alignment horizontal="center" vertical="center" wrapText="1"/>
      <protection/>
    </xf>
    <xf numFmtId="0" fontId="0" fillId="33" borderId="0" xfId="0" applyFill="1" applyBorder="1" applyAlignment="1" applyProtection="1">
      <alignment horizontal="center" vertical="center" wrapText="1"/>
      <protection/>
    </xf>
    <xf numFmtId="0" fontId="0" fillId="33" borderId="28" xfId="0" applyFill="1" applyBorder="1" applyAlignment="1" applyProtection="1">
      <alignment horizontal="center" vertical="center" wrapText="1"/>
      <protection/>
    </xf>
    <xf numFmtId="0" fontId="0" fillId="33" borderId="13" xfId="0" applyFill="1" applyBorder="1" applyAlignment="1" applyProtection="1">
      <alignment horizontal="center" vertical="center" wrapText="1"/>
      <protection/>
    </xf>
    <xf numFmtId="0" fontId="0" fillId="33" borderId="14" xfId="0" applyFill="1" applyBorder="1" applyAlignment="1" applyProtection="1">
      <alignment horizontal="center" vertical="center" wrapText="1"/>
      <protection/>
    </xf>
    <xf numFmtId="0" fontId="0" fillId="33" borderId="59" xfId="0" applyFill="1" applyBorder="1" applyAlignment="1" applyProtection="1">
      <alignment horizontal="center" vertical="center" wrapText="1"/>
      <protection/>
    </xf>
    <xf numFmtId="0" fontId="3" fillId="0" borderId="62" xfId="0" applyFont="1" applyBorder="1" applyAlignment="1" applyProtection="1">
      <alignment horizontal="center" vertical="center" wrapText="1"/>
      <protection/>
    </xf>
    <xf numFmtId="0" fontId="3" fillId="0" borderId="39"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3" fillId="0" borderId="28"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59" xfId="0" applyFont="1" applyBorder="1" applyAlignment="1" applyProtection="1">
      <alignment horizontal="center" vertical="center" wrapText="1"/>
      <protection/>
    </xf>
    <xf numFmtId="0" fontId="0" fillId="33" borderId="62" xfId="0" applyFill="1" applyBorder="1" applyAlignment="1" applyProtection="1">
      <alignment horizontal="center" vertical="center"/>
      <protection/>
    </xf>
    <xf numFmtId="0" fontId="0" fillId="33" borderId="20" xfId="0" applyFill="1" applyBorder="1" applyAlignment="1" applyProtection="1">
      <alignment horizontal="center" vertical="center"/>
      <protection/>
    </xf>
    <xf numFmtId="0" fontId="0" fillId="33" borderId="26" xfId="0"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7" fillId="0" borderId="20" xfId="0" applyFont="1" applyBorder="1" applyAlignment="1">
      <alignment horizontal="center" vertical="center"/>
    </xf>
    <xf numFmtId="0" fontId="7" fillId="0" borderId="15" xfId="0" applyFont="1" applyBorder="1" applyAlignment="1">
      <alignment horizontal="center" vertical="center"/>
    </xf>
    <xf numFmtId="0" fontId="3" fillId="33" borderId="74" xfId="0" applyFont="1" applyFill="1" applyBorder="1" applyAlignment="1" applyProtection="1">
      <alignment horizontal="center" vertical="center" wrapText="1"/>
      <protection/>
    </xf>
    <xf numFmtId="0" fontId="3" fillId="33" borderId="38" xfId="0" applyFont="1" applyFill="1" applyBorder="1" applyAlignment="1" applyProtection="1">
      <alignment horizontal="center" vertical="center" wrapText="1"/>
      <protection/>
    </xf>
    <xf numFmtId="0" fontId="3" fillId="33" borderId="16" xfId="0" applyFont="1" applyFill="1" applyBorder="1" applyAlignment="1" applyProtection="1">
      <alignment horizontal="center" vertical="center"/>
      <protection/>
    </xf>
    <xf numFmtId="0" fontId="3" fillId="33" borderId="20" xfId="0" applyFont="1" applyFill="1" applyBorder="1" applyAlignment="1" applyProtection="1">
      <alignment horizontal="center" vertical="center"/>
      <protection/>
    </xf>
    <xf numFmtId="0" fontId="3" fillId="33" borderId="39" xfId="0" applyFont="1" applyFill="1" applyBorder="1" applyAlignment="1" applyProtection="1">
      <alignment horizontal="center" vertical="center"/>
      <protection/>
    </xf>
    <xf numFmtId="0" fontId="0" fillId="0" borderId="2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2" xfId="0" applyFont="1" applyBorder="1" applyAlignment="1">
      <alignment horizontal="center" vertical="center" wrapText="1"/>
    </xf>
    <xf numFmtId="0" fontId="0" fillId="0" borderId="20"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8" fillId="0" borderId="0" xfId="0" applyFont="1" applyBorder="1" applyAlignment="1">
      <alignment horizontal="left" wrapText="1"/>
    </xf>
    <xf numFmtId="0" fontId="3" fillId="0" borderId="64"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10" xfId="0" applyFont="1" applyBorder="1" applyAlignment="1">
      <alignment horizontal="center" vertical="center"/>
    </xf>
    <xf numFmtId="0" fontId="0" fillId="0" borderId="11"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2" fillId="0" borderId="11" xfId="0" applyFont="1" applyBorder="1" applyAlignment="1" applyProtection="1">
      <alignment vertical="center" wrapText="1"/>
      <protection locked="0"/>
    </xf>
    <xf numFmtId="0" fontId="2" fillId="0" borderId="27" xfId="0" applyFont="1" applyBorder="1" applyAlignment="1" applyProtection="1">
      <alignment vertical="center" wrapText="1"/>
      <protection locked="0"/>
    </xf>
    <xf numFmtId="0" fontId="2" fillId="0" borderId="14" xfId="0" applyFont="1" applyBorder="1" applyAlignment="1" applyProtection="1">
      <alignment vertical="center" wrapText="1"/>
      <protection locked="0"/>
    </xf>
    <xf numFmtId="0" fontId="2" fillId="0" borderId="59" xfId="0" applyFont="1" applyBorder="1" applyAlignment="1" applyProtection="1">
      <alignment vertical="center" wrapText="1"/>
      <protection locked="0"/>
    </xf>
    <xf numFmtId="0" fontId="0" fillId="0" borderId="11" xfId="0" applyBorder="1" applyAlignment="1" applyProtection="1" quotePrefix="1">
      <alignment horizontal="left" vertical="center" wrapText="1"/>
      <protection locked="0"/>
    </xf>
    <xf numFmtId="0" fontId="3" fillId="0" borderId="63" xfId="0" applyFont="1" applyBorder="1" applyAlignment="1" applyProtection="1">
      <alignment horizontal="center" vertical="center"/>
      <protection locked="0"/>
    </xf>
    <xf numFmtId="0" fontId="0" fillId="0" borderId="51" xfId="0"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0" fillId="0" borderId="75" xfId="0"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176" fontId="0" fillId="0" borderId="24" xfId="0" applyNumberFormat="1" applyBorder="1" applyAlignment="1">
      <alignment/>
    </xf>
    <xf numFmtId="176" fontId="0" fillId="0" borderId="13" xfId="0" applyNumberFormat="1" applyBorder="1" applyAlignment="1" applyProtection="1">
      <alignment horizontal="center" vertical="center"/>
      <protection locked="0"/>
    </xf>
    <xf numFmtId="176" fontId="0" fillId="0" borderId="14" xfId="0" applyNumberFormat="1" applyBorder="1" applyAlignment="1" applyProtection="1">
      <alignment horizontal="center" vertical="center"/>
      <protection locked="0"/>
    </xf>
    <xf numFmtId="176" fontId="0" fillId="0" borderId="59" xfId="0" applyNumberFormat="1" applyBorder="1" applyAlignment="1" applyProtection="1">
      <alignment horizontal="center" vertical="center"/>
      <protection locked="0"/>
    </xf>
    <xf numFmtId="0" fontId="0" fillId="0" borderId="24" xfId="0" applyBorder="1" applyAlignment="1">
      <alignment/>
    </xf>
    <xf numFmtId="176" fontId="0" fillId="0" borderId="18" xfId="0" applyNumberFormat="1" applyBorder="1" applyAlignment="1" applyProtection="1">
      <alignment horizontal="center" vertical="center"/>
      <protection locked="0"/>
    </xf>
    <xf numFmtId="176" fontId="0" fillId="34" borderId="12" xfId="0" applyNumberFormat="1" applyFill="1" applyBorder="1" applyAlignment="1" applyProtection="1">
      <alignment horizontal="right" vertical="center"/>
      <protection/>
    </xf>
    <xf numFmtId="176" fontId="0" fillId="34" borderId="11" xfId="0" applyNumberFormat="1" applyFill="1" applyBorder="1" applyAlignment="1" applyProtection="1">
      <alignment horizontal="right" vertical="center"/>
      <protection/>
    </xf>
    <xf numFmtId="176" fontId="0" fillId="34" borderId="17" xfId="0" applyNumberFormat="1" applyFill="1" applyBorder="1" applyAlignment="1" applyProtection="1">
      <alignment horizontal="right" vertical="center"/>
      <protection/>
    </xf>
    <xf numFmtId="176" fontId="0" fillId="34" borderId="13" xfId="0" applyNumberFormat="1" applyFill="1" applyBorder="1" applyAlignment="1" applyProtection="1">
      <alignment horizontal="right" vertical="center"/>
      <protection/>
    </xf>
    <xf numFmtId="176" fontId="0" fillId="34" borderId="14" xfId="0" applyNumberFormat="1" applyFill="1" applyBorder="1" applyAlignment="1" applyProtection="1">
      <alignment horizontal="right" vertical="center"/>
      <protection/>
    </xf>
    <xf numFmtId="176" fontId="0" fillId="34" borderId="18" xfId="0" applyNumberFormat="1" applyFill="1" applyBorder="1" applyAlignment="1" applyProtection="1">
      <alignment horizontal="right" vertical="center"/>
      <protection/>
    </xf>
    <xf numFmtId="0" fontId="3" fillId="0" borderId="12"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27"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3" fillId="0" borderId="59" xfId="0" applyFont="1" applyFill="1" applyBorder="1" applyAlignment="1" applyProtection="1">
      <alignment horizontal="center" vertical="center" wrapText="1"/>
      <protection/>
    </xf>
    <xf numFmtId="176" fontId="0" fillId="0" borderId="11" xfId="0" applyNumberFormat="1" applyBorder="1" applyAlignment="1" applyProtection="1">
      <alignment horizontal="center" vertical="center"/>
      <protection/>
    </xf>
    <xf numFmtId="176" fontId="0" fillId="0" borderId="14" xfId="0" applyNumberFormat="1" applyBorder="1" applyAlignment="1" applyProtection="1">
      <alignment horizontal="center" vertical="center"/>
      <protection/>
    </xf>
    <xf numFmtId="176" fontId="0" fillId="34" borderId="27" xfId="0" applyNumberFormat="1" applyFill="1" applyBorder="1" applyAlignment="1" applyProtection="1">
      <alignment horizontal="right" vertical="center"/>
      <protection/>
    </xf>
    <xf numFmtId="176" fontId="0" fillId="34" borderId="59" xfId="0" applyNumberFormat="1" applyFill="1" applyBorder="1" applyAlignment="1" applyProtection="1">
      <alignment horizontal="right" vertical="center"/>
      <protection/>
    </xf>
    <xf numFmtId="176" fontId="0" fillId="0" borderId="12" xfId="0" applyNumberFormat="1" applyBorder="1" applyAlignment="1" applyProtection="1">
      <alignment horizontal="right" vertical="center"/>
      <protection locked="0"/>
    </xf>
    <xf numFmtId="176" fontId="0" fillId="0" borderId="11" xfId="0" applyNumberFormat="1" applyBorder="1" applyAlignment="1" applyProtection="1">
      <alignment horizontal="right" vertical="center"/>
      <protection locked="0"/>
    </xf>
    <xf numFmtId="176" fontId="0" fillId="0" borderId="27" xfId="0" applyNumberFormat="1" applyBorder="1" applyAlignment="1" applyProtection="1">
      <alignment horizontal="right" vertical="center"/>
      <protection locked="0"/>
    </xf>
    <xf numFmtId="176" fontId="0" fillId="0" borderId="13" xfId="0" applyNumberFormat="1" applyBorder="1" applyAlignment="1" applyProtection="1">
      <alignment horizontal="right" vertical="center"/>
      <protection locked="0"/>
    </xf>
    <xf numFmtId="176" fontId="0" fillId="0" borderId="14" xfId="0" applyNumberFormat="1" applyBorder="1" applyAlignment="1" applyProtection="1">
      <alignment horizontal="right" vertical="center"/>
      <protection locked="0"/>
    </xf>
    <xf numFmtId="176" fontId="0" fillId="0" borderId="59" xfId="0" applyNumberFormat="1" applyBorder="1" applyAlignment="1" applyProtection="1">
      <alignment horizontal="right" vertical="center"/>
      <protection locked="0"/>
    </xf>
    <xf numFmtId="176" fontId="0" fillId="0" borderId="17" xfId="0" applyNumberFormat="1" applyBorder="1" applyAlignment="1" applyProtection="1">
      <alignment horizontal="right" vertical="center"/>
      <protection locked="0"/>
    </xf>
    <xf numFmtId="176" fontId="0" fillId="0" borderId="18" xfId="0" applyNumberFormat="1" applyBorder="1" applyAlignment="1" applyProtection="1">
      <alignment horizontal="right" vertical="center"/>
      <protection locked="0"/>
    </xf>
    <xf numFmtId="0" fontId="3" fillId="0" borderId="12"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27"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59"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0" fillId="0" borderId="76" xfId="0" applyNumberFormat="1" applyFont="1" applyBorder="1" applyAlignment="1" applyProtection="1">
      <alignment horizontal="center" vertical="center"/>
      <protection locked="0"/>
    </xf>
    <xf numFmtId="0" fontId="0" fillId="0" borderId="74" xfId="0" applyNumberFormat="1" applyFont="1" applyBorder="1" applyAlignment="1" applyProtection="1">
      <alignment horizontal="center" vertical="center"/>
      <protection locked="0"/>
    </xf>
    <xf numFmtId="0" fontId="0" fillId="0" borderId="77" xfId="0" applyNumberFormat="1" applyFont="1" applyBorder="1" applyAlignment="1" applyProtection="1">
      <alignment horizontal="center" vertical="center"/>
      <protection locked="0"/>
    </xf>
    <xf numFmtId="0" fontId="3" fillId="34" borderId="62" xfId="0" applyFont="1" applyFill="1" applyBorder="1" applyAlignment="1" applyProtection="1">
      <alignment horizontal="center" vertical="center" wrapText="1"/>
      <protection/>
    </xf>
    <xf numFmtId="0" fontId="3" fillId="34" borderId="20" xfId="0" applyFont="1" applyFill="1" applyBorder="1" applyAlignment="1" applyProtection="1">
      <alignment horizontal="center" vertical="center" wrapText="1"/>
      <protection/>
    </xf>
    <xf numFmtId="0" fontId="3" fillId="34" borderId="39" xfId="0" applyFont="1" applyFill="1" applyBorder="1" applyAlignment="1" applyProtection="1">
      <alignment horizontal="center" vertical="center" wrapText="1"/>
      <protection/>
    </xf>
    <xf numFmtId="0" fontId="3" fillId="34" borderId="33" xfId="0" applyFont="1" applyFill="1" applyBorder="1" applyAlignment="1" applyProtection="1">
      <alignment horizontal="center" vertical="center" wrapText="1"/>
      <protection/>
    </xf>
    <xf numFmtId="0" fontId="3" fillId="34" borderId="15" xfId="0" applyFont="1" applyFill="1" applyBorder="1" applyAlignment="1" applyProtection="1">
      <alignment horizontal="center" vertical="center" wrapText="1"/>
      <protection/>
    </xf>
    <xf numFmtId="0" fontId="3" fillId="34" borderId="32" xfId="0" applyFont="1" applyFill="1" applyBorder="1" applyAlignment="1" applyProtection="1">
      <alignment horizontal="center" vertical="center" wrapText="1"/>
      <protection/>
    </xf>
    <xf numFmtId="49" fontId="0" fillId="34" borderId="62" xfId="0" applyNumberFormat="1" applyFont="1" applyFill="1" applyBorder="1" applyAlignment="1" applyProtection="1">
      <alignment horizontal="center" vertical="center" wrapText="1"/>
      <protection/>
    </xf>
    <xf numFmtId="49" fontId="0" fillId="34" borderId="20" xfId="0" applyNumberFormat="1" applyFont="1" applyFill="1" applyBorder="1" applyAlignment="1" applyProtection="1">
      <alignment horizontal="center" vertical="center" wrapText="1"/>
      <protection/>
    </xf>
    <xf numFmtId="49" fontId="0" fillId="34" borderId="21" xfId="0" applyNumberFormat="1" applyFont="1" applyFill="1" applyBorder="1" applyAlignment="1" applyProtection="1">
      <alignment horizontal="center" vertical="center" wrapText="1"/>
      <protection/>
    </xf>
    <xf numFmtId="49" fontId="0" fillId="34" borderId="33" xfId="0" applyNumberFormat="1" applyFont="1" applyFill="1" applyBorder="1" applyAlignment="1" applyProtection="1">
      <alignment horizontal="center" vertical="center" wrapText="1"/>
      <protection/>
    </xf>
    <xf numFmtId="49" fontId="0" fillId="34" borderId="15" xfId="0" applyNumberFormat="1" applyFont="1" applyFill="1" applyBorder="1" applyAlignment="1" applyProtection="1">
      <alignment horizontal="center" vertical="center" wrapText="1"/>
      <protection/>
    </xf>
    <xf numFmtId="49" fontId="0" fillId="34" borderId="19" xfId="0" applyNumberFormat="1" applyFont="1" applyFill="1"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3" fillId="0" borderId="76" xfId="0" applyFont="1" applyBorder="1" applyAlignment="1" applyProtection="1">
      <alignment horizontal="center" vertical="center"/>
      <protection/>
    </xf>
    <xf numFmtId="0" fontId="3" fillId="0" borderId="74" xfId="0" applyFont="1" applyBorder="1" applyAlignment="1" applyProtection="1">
      <alignment horizontal="center" vertical="center"/>
      <protection/>
    </xf>
    <xf numFmtId="0" fontId="3" fillId="0" borderId="37" xfId="0" applyFont="1" applyBorder="1" applyAlignment="1" applyProtection="1">
      <alignment horizontal="center" vertical="center"/>
      <protection/>
    </xf>
    <xf numFmtId="0" fontId="0" fillId="0" borderId="76" xfId="0" applyNumberFormat="1" applyBorder="1" applyAlignment="1" applyProtection="1">
      <alignment horizontal="center" vertical="center"/>
      <protection locked="0"/>
    </xf>
    <xf numFmtId="0" fontId="0" fillId="0" borderId="74" xfId="0" applyNumberFormat="1" applyBorder="1" applyAlignment="1" applyProtection="1">
      <alignment horizontal="center" vertical="center"/>
      <protection locked="0"/>
    </xf>
    <xf numFmtId="0" fontId="0" fillId="0" borderId="77" xfId="0" applyNumberFormat="1" applyBorder="1" applyAlignment="1" applyProtection="1">
      <alignment horizontal="center" vertical="center"/>
      <protection locked="0"/>
    </xf>
    <xf numFmtId="0" fontId="3" fillId="0" borderId="76" xfId="0" applyNumberFormat="1" applyFont="1" applyBorder="1" applyAlignment="1" applyProtection="1">
      <alignment horizontal="center" vertical="center"/>
      <protection locked="0"/>
    </xf>
    <xf numFmtId="0" fontId="3" fillId="0" borderId="74" xfId="0" applyNumberFormat="1" applyFont="1" applyBorder="1" applyAlignment="1" applyProtection="1">
      <alignment horizontal="center" vertical="center"/>
      <protection locked="0"/>
    </xf>
    <xf numFmtId="0" fontId="3" fillId="0" borderId="77" xfId="0" applyNumberFormat="1" applyFont="1" applyBorder="1" applyAlignment="1" applyProtection="1">
      <alignment horizontal="center" vertical="center"/>
      <protection locked="0"/>
    </xf>
    <xf numFmtId="49" fontId="0" fillId="34" borderId="62" xfId="0" applyNumberFormat="1" applyFill="1" applyBorder="1" applyAlignment="1" applyProtection="1">
      <alignment horizontal="center" vertical="center" wrapText="1"/>
      <protection/>
    </xf>
    <xf numFmtId="49" fontId="0" fillId="34" borderId="20" xfId="0" applyNumberFormat="1" applyFill="1" applyBorder="1" applyAlignment="1" applyProtection="1">
      <alignment horizontal="center" vertical="center" wrapText="1"/>
      <protection/>
    </xf>
    <xf numFmtId="49" fontId="0" fillId="34" borderId="39" xfId="0" applyNumberFormat="1" applyFill="1" applyBorder="1" applyAlignment="1" applyProtection="1">
      <alignment horizontal="center" vertical="center" wrapText="1"/>
      <protection/>
    </xf>
    <xf numFmtId="49" fontId="0" fillId="34" borderId="33" xfId="0" applyNumberFormat="1" applyFill="1" applyBorder="1" applyAlignment="1" applyProtection="1">
      <alignment horizontal="center" vertical="center" wrapText="1"/>
      <protection/>
    </xf>
    <xf numFmtId="49" fontId="0" fillId="34" borderId="15" xfId="0" applyNumberFormat="1" applyFill="1" applyBorder="1" applyAlignment="1" applyProtection="1">
      <alignment horizontal="center" vertical="center" wrapText="1"/>
      <protection/>
    </xf>
    <xf numFmtId="49" fontId="0" fillId="34" borderId="32" xfId="0" applyNumberFormat="1" applyFill="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27"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59" xfId="0" applyFont="1" applyBorder="1" applyAlignment="1" applyProtection="1">
      <alignment horizontal="center" vertical="center"/>
      <protection/>
    </xf>
    <xf numFmtId="0" fontId="3" fillId="34" borderId="12" xfId="0" applyFont="1" applyFill="1" applyBorder="1" applyAlignment="1" applyProtection="1">
      <alignment horizontal="center" vertical="center" wrapText="1"/>
      <protection/>
    </xf>
    <xf numFmtId="0" fontId="3" fillId="34" borderId="11" xfId="0" applyFont="1" applyFill="1" applyBorder="1" applyAlignment="1" applyProtection="1">
      <alignment horizontal="center" vertical="center" wrapText="1"/>
      <protection/>
    </xf>
    <xf numFmtId="0" fontId="3" fillId="34" borderId="27" xfId="0" applyFont="1" applyFill="1" applyBorder="1" applyAlignment="1" applyProtection="1">
      <alignment horizontal="center" vertical="center" wrapText="1"/>
      <protection/>
    </xf>
    <xf numFmtId="0" fontId="3" fillId="34" borderId="13" xfId="0" applyFont="1" applyFill="1" applyBorder="1" applyAlignment="1" applyProtection="1">
      <alignment horizontal="center" vertical="center" wrapText="1"/>
      <protection/>
    </xf>
    <xf numFmtId="0" fontId="3" fillId="34" borderId="14" xfId="0" applyFont="1" applyFill="1" applyBorder="1" applyAlignment="1" applyProtection="1">
      <alignment horizontal="center" vertical="center" wrapText="1"/>
      <protection/>
    </xf>
    <xf numFmtId="0" fontId="3" fillId="34" borderId="59"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2" fillId="0" borderId="59"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6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9" xfId="0" applyFont="1" applyBorder="1" applyAlignment="1">
      <alignment horizontal="center" vertical="center" wrapText="1"/>
    </xf>
    <xf numFmtId="0" fontId="2" fillId="0" borderId="62"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49" fontId="0" fillId="34" borderId="62" xfId="0" applyNumberFormat="1" applyFill="1" applyBorder="1" applyAlignment="1" applyProtection="1">
      <alignment horizontal="center" vertical="center" wrapText="1"/>
      <protection locked="0"/>
    </xf>
    <xf numFmtId="49" fontId="0" fillId="34" borderId="20" xfId="0" applyNumberFormat="1" applyFill="1" applyBorder="1" applyAlignment="1" applyProtection="1">
      <alignment horizontal="center" vertical="center" wrapText="1"/>
      <protection locked="0"/>
    </xf>
    <xf numFmtId="49" fontId="0" fillId="34" borderId="39" xfId="0" applyNumberFormat="1" applyFill="1" applyBorder="1" applyAlignment="1" applyProtection="1">
      <alignment horizontal="center" vertical="center" wrapText="1"/>
      <protection locked="0"/>
    </xf>
    <xf numFmtId="49" fontId="0" fillId="34" borderId="33" xfId="0" applyNumberFormat="1" applyFill="1" applyBorder="1" applyAlignment="1" applyProtection="1">
      <alignment horizontal="center" vertical="center" wrapText="1"/>
      <protection locked="0"/>
    </xf>
    <xf numFmtId="49" fontId="0" fillId="34" borderId="15" xfId="0" applyNumberFormat="1" applyFill="1" applyBorder="1" applyAlignment="1" applyProtection="1">
      <alignment horizontal="center" vertical="center" wrapText="1"/>
      <protection locked="0"/>
    </xf>
    <xf numFmtId="49" fontId="0" fillId="34" borderId="32" xfId="0" applyNumberFormat="1" applyFill="1" applyBorder="1" applyAlignment="1" applyProtection="1">
      <alignment horizontal="center" vertical="center" wrapText="1"/>
      <protection locked="0"/>
    </xf>
    <xf numFmtId="49" fontId="0" fillId="34" borderId="62" xfId="0" applyNumberFormat="1" applyFont="1" applyFill="1" applyBorder="1" applyAlignment="1" applyProtection="1">
      <alignment horizontal="center" vertical="center" wrapText="1"/>
      <protection locked="0"/>
    </xf>
    <xf numFmtId="49" fontId="0" fillId="34" borderId="20" xfId="0" applyNumberFormat="1" applyFont="1" applyFill="1" applyBorder="1" applyAlignment="1" applyProtection="1">
      <alignment horizontal="center" vertical="center" wrapText="1"/>
      <protection locked="0"/>
    </xf>
    <xf numFmtId="49" fontId="0" fillId="34" borderId="21" xfId="0" applyNumberFormat="1" applyFont="1" applyFill="1" applyBorder="1" applyAlignment="1" applyProtection="1">
      <alignment horizontal="center" vertical="center" wrapText="1"/>
      <protection locked="0"/>
    </xf>
    <xf numFmtId="49" fontId="0" fillId="34" borderId="33" xfId="0" applyNumberFormat="1" applyFont="1" applyFill="1" applyBorder="1" applyAlignment="1" applyProtection="1">
      <alignment horizontal="center" vertical="center" wrapText="1"/>
      <protection locked="0"/>
    </xf>
    <xf numFmtId="49" fontId="0" fillId="34" borderId="15" xfId="0" applyNumberFormat="1" applyFont="1" applyFill="1" applyBorder="1" applyAlignment="1" applyProtection="1">
      <alignment horizontal="center" vertical="center" wrapText="1"/>
      <protection locked="0"/>
    </xf>
    <xf numFmtId="49" fontId="0" fillId="34" borderId="19" xfId="0" applyNumberFormat="1" applyFont="1" applyFill="1" applyBorder="1" applyAlignment="1" applyProtection="1">
      <alignment horizontal="center" vertical="center" wrapText="1"/>
      <protection locked="0"/>
    </xf>
    <xf numFmtId="176" fontId="0" fillId="0" borderId="13" xfId="0" applyNumberFormat="1" applyFont="1" applyBorder="1" applyAlignment="1" applyProtection="1">
      <alignment horizontal="center" vertical="center"/>
      <protection locked="0"/>
    </xf>
    <xf numFmtId="176" fontId="0" fillId="0" borderId="14" xfId="0" applyNumberFormat="1" applyFont="1" applyBorder="1" applyAlignment="1" applyProtection="1">
      <alignment horizontal="center" vertical="center"/>
      <protection locked="0"/>
    </xf>
    <xf numFmtId="176" fontId="0" fillId="0" borderId="59" xfId="0" applyNumberFormat="1" applyFont="1" applyBorder="1" applyAlignment="1" applyProtection="1">
      <alignment horizontal="center" vertical="center"/>
      <protection locked="0"/>
    </xf>
    <xf numFmtId="0" fontId="6" fillId="0" borderId="0" xfId="0" applyFont="1" applyBorder="1" applyAlignment="1">
      <alignment vertical="center" wrapText="1"/>
    </xf>
    <xf numFmtId="0" fontId="6" fillId="0" borderId="23" xfId="0" applyFont="1" applyBorder="1" applyAlignment="1">
      <alignment vertical="center" wrapText="1"/>
    </xf>
    <xf numFmtId="0" fontId="6" fillId="0" borderId="0" xfId="0" applyFont="1" applyBorder="1" applyAlignment="1">
      <alignment horizontal="left" vertical="center" wrapText="1"/>
    </xf>
    <xf numFmtId="0" fontId="6" fillId="0" borderId="23" xfId="0" applyFont="1" applyBorder="1" applyAlignment="1">
      <alignment horizontal="left" vertical="center" wrapText="1"/>
    </xf>
    <xf numFmtId="0" fontId="2" fillId="0" borderId="0" xfId="0" applyFont="1" applyFill="1" applyBorder="1" applyAlignment="1">
      <alignment horizontal="left" vertical="top" wrapText="1"/>
    </xf>
    <xf numFmtId="0" fontId="2" fillId="0" borderId="23" xfId="0" applyFont="1" applyFill="1" applyBorder="1" applyAlignment="1">
      <alignment horizontal="left" vertical="top" wrapText="1"/>
    </xf>
    <xf numFmtId="0" fontId="10" fillId="0" borderId="0" xfId="0" applyFont="1" applyAlignment="1">
      <alignment horizontal="center"/>
    </xf>
    <xf numFmtId="0" fontId="2" fillId="0" borderId="11" xfId="0" applyFont="1" applyBorder="1" applyAlignment="1">
      <alignment vertical="center" wrapText="1"/>
    </xf>
    <xf numFmtId="0" fontId="2" fillId="0" borderId="27" xfId="0" applyFont="1" applyBorder="1" applyAlignment="1">
      <alignment vertical="center" wrapText="1"/>
    </xf>
    <xf numFmtId="0" fontId="2" fillId="0" borderId="14" xfId="0" applyFont="1" applyBorder="1" applyAlignment="1">
      <alignment vertical="center" wrapText="1"/>
    </xf>
    <xf numFmtId="0" fontId="2" fillId="0" borderId="59" xfId="0" applyFont="1" applyBorder="1" applyAlignment="1">
      <alignment vertical="center" wrapText="1"/>
    </xf>
    <xf numFmtId="0" fontId="2" fillId="0" borderId="11" xfId="0" applyFont="1" applyBorder="1" applyAlignment="1">
      <alignment horizontal="left" vertical="center" wrapText="1"/>
    </xf>
    <xf numFmtId="0" fontId="2" fillId="0" borderId="27" xfId="0" applyFont="1" applyBorder="1" applyAlignment="1">
      <alignment horizontal="left" vertical="center" wrapText="1"/>
    </xf>
    <xf numFmtId="0" fontId="2" fillId="0" borderId="14" xfId="0" applyFont="1" applyBorder="1" applyAlignment="1">
      <alignment horizontal="left" vertical="center" wrapText="1"/>
    </xf>
    <xf numFmtId="0" fontId="2" fillId="0" borderId="59" xfId="0" applyFont="1" applyBorder="1" applyAlignment="1">
      <alignment horizontal="left" vertical="center" wrapText="1"/>
    </xf>
    <xf numFmtId="3" fontId="0" fillId="0" borderId="76" xfId="0" applyNumberFormat="1" applyFont="1" applyBorder="1" applyAlignment="1" applyProtection="1">
      <alignment horizontal="center" vertical="center"/>
      <protection locked="0"/>
    </xf>
    <xf numFmtId="0" fontId="0" fillId="0" borderId="15" xfId="0" applyBorder="1" applyAlignment="1" applyProtection="1">
      <alignment horizontal="center" vertical="center" wrapText="1"/>
      <protection/>
    </xf>
    <xf numFmtId="176" fontId="0" fillId="33" borderId="12" xfId="0" applyNumberFormat="1" applyFill="1" applyBorder="1" applyAlignment="1" applyProtection="1">
      <alignment horizontal="right" vertical="center"/>
      <protection/>
    </xf>
    <xf numFmtId="176" fontId="0" fillId="33" borderId="11" xfId="0" applyNumberFormat="1" applyFill="1" applyBorder="1" applyAlignment="1" applyProtection="1">
      <alignment horizontal="right" vertical="center"/>
      <protection/>
    </xf>
    <xf numFmtId="176" fontId="0" fillId="33" borderId="27" xfId="0" applyNumberFormat="1" applyFill="1" applyBorder="1" applyAlignment="1" applyProtection="1">
      <alignment horizontal="right" vertical="center"/>
      <protection/>
    </xf>
    <xf numFmtId="176" fontId="0" fillId="33" borderId="13" xfId="0" applyNumberFormat="1" applyFill="1" applyBorder="1" applyAlignment="1" applyProtection="1">
      <alignment horizontal="right" vertical="center"/>
      <protection/>
    </xf>
    <xf numFmtId="176" fontId="0" fillId="33" borderId="14" xfId="0" applyNumberFormat="1" applyFill="1" applyBorder="1" applyAlignment="1" applyProtection="1">
      <alignment horizontal="right" vertical="center"/>
      <protection/>
    </xf>
    <xf numFmtId="176" fontId="0" fillId="33" borderId="59" xfId="0" applyNumberFormat="1" applyFill="1" applyBorder="1" applyAlignment="1" applyProtection="1">
      <alignment horizontal="right" vertical="center"/>
      <protection/>
    </xf>
    <xf numFmtId="0" fontId="0" fillId="0" borderId="20" xfId="0" applyFont="1" applyBorder="1" applyAlignment="1">
      <alignment horizontal="center" vertical="center" wrapText="1"/>
    </xf>
    <xf numFmtId="0" fontId="3" fillId="0" borderId="33"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0" borderId="32" xfId="0" applyFont="1" applyBorder="1" applyAlignment="1" applyProtection="1">
      <alignment horizontal="center" vertical="center" wrapText="1"/>
      <protection/>
    </xf>
    <xf numFmtId="0" fontId="3" fillId="0" borderId="20" xfId="0" applyFont="1" applyBorder="1" applyAlignment="1" applyProtection="1">
      <alignment horizontal="center" vertical="center"/>
      <protection/>
    </xf>
    <xf numFmtId="0" fontId="3" fillId="0" borderId="39"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32" xfId="0" applyFont="1" applyBorder="1" applyAlignment="1" applyProtection="1">
      <alignment horizontal="center" vertical="center"/>
      <protection/>
    </xf>
    <xf numFmtId="49" fontId="0" fillId="0" borderId="62" xfId="0" applyNumberFormat="1" applyBorder="1" applyAlignment="1" applyProtection="1">
      <alignment horizontal="center" vertical="center" wrapText="1"/>
      <protection locked="0"/>
    </xf>
    <xf numFmtId="49" fontId="0" fillId="0" borderId="20" xfId="0" applyNumberFormat="1" applyBorder="1" applyAlignment="1" applyProtection="1">
      <alignment horizontal="center" vertical="center" wrapText="1"/>
      <protection locked="0"/>
    </xf>
    <xf numFmtId="49" fontId="0" fillId="0" borderId="39" xfId="0" applyNumberFormat="1" applyBorder="1" applyAlignment="1" applyProtection="1">
      <alignment horizontal="center" vertical="center" wrapText="1"/>
      <protection locked="0"/>
    </xf>
    <xf numFmtId="49" fontId="0" fillId="0" borderId="33" xfId="0" applyNumberFormat="1" applyBorder="1" applyAlignment="1" applyProtection="1">
      <alignment horizontal="center" vertical="center" wrapText="1"/>
      <protection locked="0"/>
    </xf>
    <xf numFmtId="49" fontId="0" fillId="0" borderId="15" xfId="0" applyNumberFormat="1" applyBorder="1" applyAlignment="1" applyProtection="1">
      <alignment horizontal="center" vertical="center" wrapText="1"/>
      <protection locked="0"/>
    </xf>
    <xf numFmtId="49" fontId="0" fillId="0" borderId="32" xfId="0" applyNumberFormat="1" applyBorder="1" applyAlignment="1" applyProtection="1">
      <alignment horizontal="center" vertical="center" wrapText="1"/>
      <protection locked="0"/>
    </xf>
    <xf numFmtId="49" fontId="0" fillId="0" borderId="62" xfId="0" applyNumberFormat="1" applyFont="1" applyBorder="1" applyAlignment="1" applyProtection="1">
      <alignment horizontal="center" vertical="center" wrapText="1"/>
      <protection locked="0"/>
    </xf>
    <xf numFmtId="49" fontId="0" fillId="0" borderId="20" xfId="0" applyNumberFormat="1" applyFont="1" applyBorder="1" applyAlignment="1" applyProtection="1">
      <alignment horizontal="center" vertical="center" wrapText="1"/>
      <protection locked="0"/>
    </xf>
    <xf numFmtId="49" fontId="0" fillId="0" borderId="21" xfId="0" applyNumberFormat="1" applyFont="1" applyBorder="1" applyAlignment="1" applyProtection="1">
      <alignment horizontal="center" vertical="center" wrapText="1"/>
      <protection locked="0"/>
    </xf>
    <xf numFmtId="49" fontId="0" fillId="0" borderId="33" xfId="0" applyNumberFormat="1" applyFont="1" applyBorder="1" applyAlignment="1" applyProtection="1">
      <alignment horizontal="center" vertical="center" wrapText="1"/>
      <protection locked="0"/>
    </xf>
    <xf numFmtId="49" fontId="0" fillId="0" borderId="15" xfId="0" applyNumberFormat="1" applyFont="1" applyBorder="1" applyAlignment="1" applyProtection="1">
      <alignment horizontal="center" vertical="center" wrapText="1"/>
      <protection locked="0"/>
    </xf>
    <xf numFmtId="49" fontId="0" fillId="0" borderId="19" xfId="0" applyNumberFormat="1" applyFont="1" applyBorder="1" applyAlignment="1" applyProtection="1">
      <alignment horizontal="center" vertical="center" wrapText="1"/>
      <protection locked="0"/>
    </xf>
    <xf numFmtId="176" fontId="0" fillId="33" borderId="17" xfId="0" applyNumberFormat="1" applyFill="1" applyBorder="1" applyAlignment="1" applyProtection="1">
      <alignment horizontal="right" vertical="center"/>
      <protection/>
    </xf>
    <xf numFmtId="176" fontId="0" fillId="33" borderId="18" xfId="0" applyNumberFormat="1" applyFill="1" applyBorder="1" applyAlignment="1" applyProtection="1">
      <alignment horizontal="right" vertical="center"/>
      <protection/>
    </xf>
    <xf numFmtId="0" fontId="3" fillId="33" borderId="12" xfId="0" applyFont="1" applyFill="1" applyBorder="1" applyAlignment="1" applyProtection="1">
      <alignment horizontal="center" vertical="center" wrapText="1"/>
      <protection/>
    </xf>
    <xf numFmtId="0" fontId="3" fillId="0" borderId="0" xfId="0" applyFont="1" applyBorder="1" applyAlignment="1">
      <alignment horizontal="left" vertical="center" wrapText="1"/>
    </xf>
    <xf numFmtId="0" fontId="3" fillId="0" borderId="23"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Y148"/>
  <sheetViews>
    <sheetView tabSelected="1" zoomScaleSheetLayoutView="100" zoomScalePageLayoutView="0" workbookViewId="0" topLeftCell="A1">
      <selection activeCell="U58" sqref="U58"/>
    </sheetView>
  </sheetViews>
  <sheetFormatPr defaultColWidth="2.28125" defaultRowHeight="13.5" customHeight="1"/>
  <cols>
    <col min="1" max="1" width="0.85546875" style="0" customWidth="1"/>
    <col min="2" max="6" width="2.28125" style="0" customWidth="1"/>
    <col min="7" max="7" width="2.140625" style="0" customWidth="1"/>
    <col min="8" max="9" width="2.28125" style="0" customWidth="1"/>
    <col min="10" max="11" width="2.421875" style="0" customWidth="1"/>
    <col min="12" max="21" width="2.28125" style="0" customWidth="1"/>
    <col min="22" max="22" width="2.57421875" style="0" customWidth="1"/>
    <col min="23" max="31" width="2.28125" style="0" customWidth="1"/>
    <col min="32" max="32" width="2.57421875" style="0" customWidth="1"/>
    <col min="33" max="33" width="2.00390625" style="0" customWidth="1"/>
    <col min="34" max="34" width="3.8515625" style="0" hidden="1" customWidth="1"/>
    <col min="35" max="43" width="2.28125" style="0" customWidth="1"/>
    <col min="44" max="44" width="2.421875" style="0" customWidth="1"/>
    <col min="45" max="45" width="2.28125" style="0" customWidth="1"/>
    <col min="46" max="47" width="2.421875" style="0" customWidth="1"/>
    <col min="48" max="48" width="2.57421875" style="0" customWidth="1"/>
    <col min="49" max="49" width="7.8515625" style="0" hidden="1" customWidth="1"/>
    <col min="50" max="50" width="7.140625" style="0" hidden="1" customWidth="1"/>
    <col min="51" max="51" width="6.8515625" style="0" hidden="1" customWidth="1"/>
    <col min="52" max="52" width="2.7109375" style="0" hidden="1" customWidth="1"/>
    <col min="53" max="53" width="3.8515625" style="0" hidden="1" customWidth="1"/>
    <col min="54" max="54" width="0.71875" style="0" customWidth="1"/>
    <col min="55" max="55" width="1.1484375" style="0" customWidth="1"/>
    <col min="56" max="87" width="2.28125" style="0" customWidth="1"/>
    <col min="88" max="88" width="5.00390625" style="0" hidden="1" customWidth="1"/>
    <col min="89" max="99" width="2.28125" style="0" customWidth="1"/>
    <col min="100" max="100" width="2.57421875" style="0" customWidth="1"/>
    <col min="101" max="101" width="2.140625" style="0" customWidth="1"/>
    <col min="102" max="102" width="2.57421875" style="0" customWidth="1"/>
    <col min="103" max="103" width="5.28125" style="0" hidden="1" customWidth="1"/>
  </cols>
  <sheetData>
    <row r="1" spans="1:102" ht="15" customHeight="1">
      <c r="A1" s="492" t="s">
        <v>262</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2"/>
      <c r="AJ1" s="492"/>
      <c r="AK1" s="492"/>
      <c r="AL1" s="492"/>
      <c r="AM1" s="492"/>
      <c r="AN1" s="492"/>
      <c r="AO1" s="492"/>
      <c r="AP1" s="492"/>
      <c r="AQ1" s="492"/>
      <c r="AR1" s="492"/>
      <c r="AS1" s="492"/>
      <c r="AT1" s="492"/>
      <c r="AU1" s="492"/>
      <c r="AV1" s="492"/>
      <c r="BC1" s="492" t="s">
        <v>263</v>
      </c>
      <c r="BD1" s="492"/>
      <c r="BE1" s="492"/>
      <c r="BF1" s="492"/>
      <c r="BG1" s="492"/>
      <c r="BH1" s="492"/>
      <c r="BI1" s="492"/>
      <c r="BJ1" s="492"/>
      <c r="BK1" s="492"/>
      <c r="BL1" s="492"/>
      <c r="BM1" s="492"/>
      <c r="BN1" s="492"/>
      <c r="BO1" s="492"/>
      <c r="BP1" s="492"/>
      <c r="BQ1" s="492"/>
      <c r="BR1" s="492"/>
      <c r="BS1" s="492"/>
      <c r="BT1" s="492"/>
      <c r="BU1" s="492"/>
      <c r="BV1" s="492"/>
      <c r="BW1" s="492"/>
      <c r="BX1" s="492"/>
      <c r="BY1" s="492"/>
      <c r="BZ1" s="492"/>
      <c r="CA1" s="492"/>
      <c r="CB1" s="492"/>
      <c r="CC1" s="492"/>
      <c r="CD1" s="492"/>
      <c r="CE1" s="492"/>
      <c r="CF1" s="492"/>
      <c r="CG1" s="492"/>
      <c r="CH1" s="492"/>
      <c r="CI1" s="492"/>
      <c r="CJ1" s="492"/>
      <c r="CK1" s="492"/>
      <c r="CL1" s="492"/>
      <c r="CM1" s="492"/>
      <c r="CN1" s="492"/>
      <c r="CO1" s="492"/>
      <c r="CP1" s="492"/>
      <c r="CQ1" s="492"/>
      <c r="CR1" s="492"/>
      <c r="CS1" s="492"/>
      <c r="CT1" s="492"/>
      <c r="CU1" s="492"/>
      <c r="CV1" s="492"/>
      <c r="CW1" s="492"/>
      <c r="CX1" s="492"/>
    </row>
    <row r="2" spans="22:99" ht="10.5" customHeight="1" thickBot="1">
      <c r="V2" s="3"/>
      <c r="AS2" s="6"/>
      <c r="BN2" s="3"/>
      <c r="CU2" s="6"/>
    </row>
    <row r="3" spans="1:102" ht="15" customHeight="1">
      <c r="A3" s="135" t="s">
        <v>83</v>
      </c>
      <c r="B3" s="136"/>
      <c r="C3" s="136"/>
      <c r="D3" s="136"/>
      <c r="E3" s="136"/>
      <c r="F3" s="136"/>
      <c r="G3" s="137"/>
      <c r="H3" s="471"/>
      <c r="I3" s="472"/>
      <c r="J3" s="472"/>
      <c r="K3" s="472"/>
      <c r="L3" s="472"/>
      <c r="M3" s="472"/>
      <c r="N3" s="472"/>
      <c r="O3" s="473"/>
      <c r="P3" s="411" t="s">
        <v>122</v>
      </c>
      <c r="Q3" s="412"/>
      <c r="R3" s="412"/>
      <c r="S3" s="413"/>
      <c r="T3" s="477"/>
      <c r="U3" s="478"/>
      <c r="V3" s="478"/>
      <c r="W3" s="478"/>
      <c r="X3" s="478"/>
      <c r="Y3" s="478"/>
      <c r="Z3" s="478"/>
      <c r="AA3" s="478"/>
      <c r="AB3" s="478"/>
      <c r="AC3" s="478"/>
      <c r="AD3" s="478"/>
      <c r="AE3" s="478"/>
      <c r="AF3" s="478"/>
      <c r="AG3" s="478"/>
      <c r="AH3" s="478"/>
      <c r="AI3" s="478"/>
      <c r="AJ3" s="478"/>
      <c r="AK3" s="478"/>
      <c r="AL3" s="478"/>
      <c r="AM3" s="478"/>
      <c r="AN3" s="478"/>
      <c r="AO3" s="478"/>
      <c r="AP3" s="478"/>
      <c r="AQ3" s="478"/>
      <c r="AR3" s="478"/>
      <c r="AS3" s="478"/>
      <c r="AT3" s="478"/>
      <c r="AU3" s="478"/>
      <c r="AV3" s="479"/>
      <c r="BC3" s="120"/>
      <c r="BD3" s="136" t="s">
        <v>83</v>
      </c>
      <c r="BE3" s="136"/>
      <c r="BF3" s="136"/>
      <c r="BG3" s="136"/>
      <c r="BH3" s="136"/>
      <c r="BI3" s="137"/>
      <c r="BJ3" s="434">
        <f>IF(H3="","",H3)</f>
      </c>
      <c r="BK3" s="435"/>
      <c r="BL3" s="435"/>
      <c r="BM3" s="435"/>
      <c r="BN3" s="435"/>
      <c r="BO3" s="435"/>
      <c r="BP3" s="435"/>
      <c r="BQ3" s="436"/>
      <c r="BR3" s="411" t="s">
        <v>122</v>
      </c>
      <c r="BS3" s="412"/>
      <c r="BT3" s="412"/>
      <c r="BU3" s="413"/>
      <c r="BV3" s="417">
        <f>IF(T3="","",T3)</f>
      </c>
      <c r="BW3" s="418"/>
      <c r="BX3" s="418"/>
      <c r="BY3" s="418"/>
      <c r="BZ3" s="418"/>
      <c r="CA3" s="418"/>
      <c r="CB3" s="418"/>
      <c r="CC3" s="418"/>
      <c r="CD3" s="418"/>
      <c r="CE3" s="418"/>
      <c r="CF3" s="418"/>
      <c r="CG3" s="418"/>
      <c r="CH3" s="418"/>
      <c r="CI3" s="418"/>
      <c r="CJ3" s="418"/>
      <c r="CK3" s="418"/>
      <c r="CL3" s="418"/>
      <c r="CM3" s="418"/>
      <c r="CN3" s="418"/>
      <c r="CO3" s="418"/>
      <c r="CP3" s="418"/>
      <c r="CQ3" s="418"/>
      <c r="CR3" s="418"/>
      <c r="CS3" s="418"/>
      <c r="CT3" s="418"/>
      <c r="CU3" s="418"/>
      <c r="CV3" s="418"/>
      <c r="CW3" s="418"/>
      <c r="CX3" s="419"/>
    </row>
    <row r="4" spans="1:102" ht="15" customHeight="1" thickBot="1">
      <c r="A4" s="138"/>
      <c r="B4" s="139"/>
      <c r="C4" s="139"/>
      <c r="D4" s="139"/>
      <c r="E4" s="139"/>
      <c r="F4" s="139"/>
      <c r="G4" s="140"/>
      <c r="H4" s="474"/>
      <c r="I4" s="475"/>
      <c r="J4" s="475"/>
      <c r="K4" s="475"/>
      <c r="L4" s="475"/>
      <c r="M4" s="475"/>
      <c r="N4" s="475"/>
      <c r="O4" s="476"/>
      <c r="P4" s="414"/>
      <c r="Q4" s="415"/>
      <c r="R4" s="415"/>
      <c r="S4" s="416"/>
      <c r="T4" s="480"/>
      <c r="U4" s="481"/>
      <c r="V4" s="481"/>
      <c r="W4" s="481"/>
      <c r="X4" s="481"/>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2"/>
      <c r="BA4" s="1"/>
      <c r="BB4" s="1"/>
      <c r="BC4" s="121"/>
      <c r="BD4" s="139"/>
      <c r="BE4" s="139"/>
      <c r="BF4" s="139"/>
      <c r="BG4" s="139"/>
      <c r="BH4" s="139"/>
      <c r="BI4" s="140"/>
      <c r="BJ4" s="437"/>
      <c r="BK4" s="438"/>
      <c r="BL4" s="438"/>
      <c r="BM4" s="438"/>
      <c r="BN4" s="438"/>
      <c r="BO4" s="438"/>
      <c r="BP4" s="438"/>
      <c r="BQ4" s="439"/>
      <c r="BR4" s="414"/>
      <c r="BS4" s="415"/>
      <c r="BT4" s="415"/>
      <c r="BU4" s="416"/>
      <c r="BV4" s="420"/>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2"/>
    </row>
    <row r="5" spans="1:102" ht="15" customHeight="1">
      <c r="A5" s="129" t="s">
        <v>22</v>
      </c>
      <c r="B5" s="130"/>
      <c r="C5" s="425" t="s">
        <v>84</v>
      </c>
      <c r="D5" s="426"/>
      <c r="E5" s="426"/>
      <c r="F5" s="426"/>
      <c r="G5" s="427"/>
      <c r="H5" s="428"/>
      <c r="I5" s="429"/>
      <c r="J5" s="430"/>
      <c r="K5" s="108" t="s">
        <v>9</v>
      </c>
      <c r="L5" s="428"/>
      <c r="M5" s="429"/>
      <c r="N5" s="430"/>
      <c r="O5" s="108" t="s">
        <v>9</v>
      </c>
      <c r="P5" s="431"/>
      <c r="Q5" s="432"/>
      <c r="R5" s="433"/>
      <c r="S5" s="109" t="s">
        <v>9</v>
      </c>
      <c r="T5" s="408"/>
      <c r="U5" s="409"/>
      <c r="V5" s="410"/>
      <c r="W5" s="108" t="s">
        <v>9</v>
      </c>
      <c r="X5" s="408"/>
      <c r="Y5" s="409"/>
      <c r="Z5" s="410"/>
      <c r="AA5" s="108" t="s">
        <v>9</v>
      </c>
      <c r="AB5" s="408"/>
      <c r="AC5" s="409"/>
      <c r="AD5" s="410"/>
      <c r="AE5" s="108" t="s">
        <v>9</v>
      </c>
      <c r="AF5" s="408"/>
      <c r="AG5" s="409"/>
      <c r="AH5" s="409"/>
      <c r="AI5" s="410"/>
      <c r="AJ5" s="108" t="s">
        <v>9</v>
      </c>
      <c r="AK5" s="408"/>
      <c r="AL5" s="409"/>
      <c r="AM5" s="410"/>
      <c r="AN5" s="108" t="s">
        <v>9</v>
      </c>
      <c r="AO5" s="408"/>
      <c r="AP5" s="409"/>
      <c r="AQ5" s="410"/>
      <c r="AR5" s="108" t="s">
        <v>9</v>
      </c>
      <c r="AS5" s="408"/>
      <c r="AT5" s="409"/>
      <c r="AU5" s="410"/>
      <c r="AV5" s="110" t="s">
        <v>9</v>
      </c>
      <c r="BA5" s="2"/>
      <c r="BB5" s="2"/>
      <c r="BC5" s="129" t="s">
        <v>22</v>
      </c>
      <c r="BD5" s="423"/>
      <c r="BE5" s="425" t="s">
        <v>84</v>
      </c>
      <c r="BF5" s="426"/>
      <c r="BG5" s="426"/>
      <c r="BH5" s="426"/>
      <c r="BI5" s="427"/>
      <c r="BJ5" s="428"/>
      <c r="BK5" s="429"/>
      <c r="BL5" s="430"/>
      <c r="BM5" s="108" t="s">
        <v>9</v>
      </c>
      <c r="BN5" s="428"/>
      <c r="BO5" s="429"/>
      <c r="BP5" s="430"/>
      <c r="BQ5" s="108" t="s">
        <v>9</v>
      </c>
      <c r="BR5" s="431"/>
      <c r="BS5" s="432"/>
      <c r="BT5" s="433"/>
      <c r="BU5" s="109" t="s">
        <v>9</v>
      </c>
      <c r="BV5" s="408"/>
      <c r="BW5" s="409"/>
      <c r="BX5" s="410"/>
      <c r="BY5" s="108" t="s">
        <v>9</v>
      </c>
      <c r="BZ5" s="408"/>
      <c r="CA5" s="409"/>
      <c r="CB5" s="410"/>
      <c r="CC5" s="108" t="s">
        <v>9</v>
      </c>
      <c r="CD5" s="408"/>
      <c r="CE5" s="409"/>
      <c r="CF5" s="410"/>
      <c r="CG5" s="108" t="s">
        <v>9</v>
      </c>
      <c r="CH5" s="408"/>
      <c r="CI5" s="409"/>
      <c r="CJ5" s="409"/>
      <c r="CK5" s="410"/>
      <c r="CL5" s="108" t="s">
        <v>9</v>
      </c>
      <c r="CM5" s="408"/>
      <c r="CN5" s="409"/>
      <c r="CO5" s="410"/>
      <c r="CP5" s="108" t="s">
        <v>9</v>
      </c>
      <c r="CQ5" s="408"/>
      <c r="CR5" s="409"/>
      <c r="CS5" s="410"/>
      <c r="CT5" s="108" t="s">
        <v>9</v>
      </c>
      <c r="CU5" s="408"/>
      <c r="CV5" s="409"/>
      <c r="CW5" s="410"/>
      <c r="CX5" s="110" t="s">
        <v>9</v>
      </c>
    </row>
    <row r="6" spans="1:102" ht="12.75" customHeight="1">
      <c r="A6" s="131"/>
      <c r="B6" s="132"/>
      <c r="C6" s="440" t="s">
        <v>85</v>
      </c>
      <c r="D6" s="441"/>
      <c r="E6" s="441"/>
      <c r="F6" s="441"/>
      <c r="G6" s="442"/>
      <c r="H6" s="185"/>
      <c r="I6" s="186"/>
      <c r="J6" s="186"/>
      <c r="K6" s="187"/>
      <c r="L6" s="185"/>
      <c r="M6" s="186"/>
      <c r="N6" s="186"/>
      <c r="O6" s="187"/>
      <c r="P6" s="185"/>
      <c r="Q6" s="186"/>
      <c r="R6" s="186"/>
      <c r="S6" s="187"/>
      <c r="T6" s="185"/>
      <c r="U6" s="186"/>
      <c r="V6" s="186"/>
      <c r="W6" s="187"/>
      <c r="X6" s="185"/>
      <c r="Y6" s="186"/>
      <c r="Z6" s="186"/>
      <c r="AA6" s="187"/>
      <c r="AB6" s="185"/>
      <c r="AC6" s="186"/>
      <c r="AD6" s="186"/>
      <c r="AE6" s="187"/>
      <c r="AF6" s="185"/>
      <c r="AG6" s="186"/>
      <c r="AH6" s="186"/>
      <c r="AI6" s="186"/>
      <c r="AJ6" s="187"/>
      <c r="AK6" s="185"/>
      <c r="AL6" s="186"/>
      <c r="AM6" s="186"/>
      <c r="AN6" s="187"/>
      <c r="AO6" s="185"/>
      <c r="AP6" s="186"/>
      <c r="AQ6" s="186"/>
      <c r="AR6" s="187"/>
      <c r="AS6" s="185"/>
      <c r="AT6" s="186"/>
      <c r="AU6" s="186"/>
      <c r="AV6" s="370"/>
      <c r="BA6" s="2"/>
      <c r="BB6" s="2"/>
      <c r="BC6" s="131"/>
      <c r="BD6" s="424"/>
      <c r="BE6" s="440" t="s">
        <v>85</v>
      </c>
      <c r="BF6" s="441"/>
      <c r="BG6" s="441"/>
      <c r="BH6" s="441"/>
      <c r="BI6" s="442"/>
      <c r="BJ6" s="185"/>
      <c r="BK6" s="186"/>
      <c r="BL6" s="186"/>
      <c r="BM6" s="187"/>
      <c r="BN6" s="185"/>
      <c r="BO6" s="186"/>
      <c r="BP6" s="186"/>
      <c r="BQ6" s="187"/>
      <c r="BR6" s="185"/>
      <c r="BS6" s="186"/>
      <c r="BT6" s="186"/>
      <c r="BU6" s="187"/>
      <c r="BV6" s="185"/>
      <c r="BW6" s="186"/>
      <c r="BX6" s="186"/>
      <c r="BY6" s="187"/>
      <c r="BZ6" s="185"/>
      <c r="CA6" s="186"/>
      <c r="CB6" s="186"/>
      <c r="CC6" s="187"/>
      <c r="CD6" s="185"/>
      <c r="CE6" s="186"/>
      <c r="CF6" s="186"/>
      <c r="CG6" s="187"/>
      <c r="CH6" s="185"/>
      <c r="CI6" s="186"/>
      <c r="CJ6" s="186"/>
      <c r="CK6" s="186"/>
      <c r="CL6" s="187"/>
      <c r="CM6" s="185"/>
      <c r="CN6" s="186"/>
      <c r="CO6" s="186"/>
      <c r="CP6" s="187"/>
      <c r="CQ6" s="185"/>
      <c r="CR6" s="186"/>
      <c r="CS6" s="186"/>
      <c r="CT6" s="187"/>
      <c r="CU6" s="185"/>
      <c r="CV6" s="186"/>
      <c r="CW6" s="186"/>
      <c r="CX6" s="370"/>
    </row>
    <row r="7" spans="1:102" ht="12.75" customHeight="1">
      <c r="A7" s="131"/>
      <c r="B7" s="132"/>
      <c r="C7" s="443"/>
      <c r="D7" s="444"/>
      <c r="E7" s="444"/>
      <c r="F7" s="444"/>
      <c r="G7" s="445"/>
      <c r="H7" s="404"/>
      <c r="I7" s="405"/>
      <c r="J7" s="405"/>
      <c r="K7" s="406"/>
      <c r="L7" s="404"/>
      <c r="M7" s="405"/>
      <c r="N7" s="405"/>
      <c r="O7" s="406"/>
      <c r="P7" s="404"/>
      <c r="Q7" s="405"/>
      <c r="R7" s="405"/>
      <c r="S7" s="406"/>
      <c r="T7" s="404"/>
      <c r="U7" s="405"/>
      <c r="V7" s="405"/>
      <c r="W7" s="406"/>
      <c r="X7" s="404"/>
      <c r="Y7" s="405"/>
      <c r="Z7" s="405"/>
      <c r="AA7" s="406"/>
      <c r="AB7" s="404"/>
      <c r="AC7" s="405"/>
      <c r="AD7" s="405"/>
      <c r="AE7" s="406"/>
      <c r="AF7" s="404"/>
      <c r="AG7" s="405"/>
      <c r="AH7" s="405"/>
      <c r="AI7" s="405"/>
      <c r="AJ7" s="406"/>
      <c r="AK7" s="404"/>
      <c r="AL7" s="405"/>
      <c r="AM7" s="405"/>
      <c r="AN7" s="406"/>
      <c r="AO7" s="404"/>
      <c r="AP7" s="405"/>
      <c r="AQ7" s="405"/>
      <c r="AR7" s="406"/>
      <c r="AS7" s="404"/>
      <c r="AT7" s="405"/>
      <c r="AU7" s="405"/>
      <c r="AV7" s="407"/>
      <c r="BA7" s="2"/>
      <c r="BB7" s="2"/>
      <c r="BC7" s="131"/>
      <c r="BD7" s="424"/>
      <c r="BE7" s="443"/>
      <c r="BF7" s="444"/>
      <c r="BG7" s="444"/>
      <c r="BH7" s="444"/>
      <c r="BI7" s="445"/>
      <c r="BJ7" s="404"/>
      <c r="BK7" s="405"/>
      <c r="BL7" s="405"/>
      <c r="BM7" s="406"/>
      <c r="BN7" s="404"/>
      <c r="BO7" s="405"/>
      <c r="BP7" s="405"/>
      <c r="BQ7" s="406"/>
      <c r="BR7" s="404"/>
      <c r="BS7" s="405"/>
      <c r="BT7" s="405"/>
      <c r="BU7" s="406"/>
      <c r="BV7" s="404"/>
      <c r="BW7" s="405"/>
      <c r="BX7" s="405"/>
      <c r="BY7" s="406"/>
      <c r="BZ7" s="404"/>
      <c r="CA7" s="405"/>
      <c r="CB7" s="405"/>
      <c r="CC7" s="406"/>
      <c r="CD7" s="404"/>
      <c r="CE7" s="405"/>
      <c r="CF7" s="405"/>
      <c r="CG7" s="406"/>
      <c r="CH7" s="404"/>
      <c r="CI7" s="405"/>
      <c r="CJ7" s="405"/>
      <c r="CK7" s="405"/>
      <c r="CL7" s="406"/>
      <c r="CM7" s="404"/>
      <c r="CN7" s="405"/>
      <c r="CO7" s="405"/>
      <c r="CP7" s="406"/>
      <c r="CQ7" s="404"/>
      <c r="CR7" s="405"/>
      <c r="CS7" s="405"/>
      <c r="CT7" s="406"/>
      <c r="CU7" s="404"/>
      <c r="CV7" s="405"/>
      <c r="CW7" s="405"/>
      <c r="CX7" s="407"/>
    </row>
    <row r="8" spans="1:103" ht="9" customHeight="1">
      <c r="A8" s="131"/>
      <c r="B8" s="132"/>
      <c r="C8" s="401" t="s">
        <v>23</v>
      </c>
      <c r="D8" s="402"/>
      <c r="E8" s="402"/>
      <c r="F8" s="402"/>
      <c r="G8" s="403"/>
      <c r="H8" s="393"/>
      <c r="I8" s="394"/>
      <c r="J8" s="394"/>
      <c r="K8" s="395"/>
      <c r="L8" s="393"/>
      <c r="M8" s="394"/>
      <c r="N8" s="394"/>
      <c r="O8" s="395"/>
      <c r="P8" s="393"/>
      <c r="Q8" s="394"/>
      <c r="R8" s="394"/>
      <c r="S8" s="395"/>
      <c r="T8" s="393"/>
      <c r="U8" s="394"/>
      <c r="V8" s="394"/>
      <c r="W8" s="395"/>
      <c r="X8" s="393"/>
      <c r="Y8" s="394"/>
      <c r="Z8" s="394"/>
      <c r="AA8" s="395"/>
      <c r="AB8" s="393"/>
      <c r="AC8" s="394"/>
      <c r="AD8" s="394"/>
      <c r="AE8" s="395"/>
      <c r="AF8" s="393"/>
      <c r="AG8" s="394"/>
      <c r="AH8" s="394"/>
      <c r="AI8" s="394"/>
      <c r="AJ8" s="395"/>
      <c r="AK8" s="393"/>
      <c r="AL8" s="394"/>
      <c r="AM8" s="394"/>
      <c r="AN8" s="395"/>
      <c r="AO8" s="393"/>
      <c r="AP8" s="394"/>
      <c r="AQ8" s="394"/>
      <c r="AR8" s="395"/>
      <c r="AS8" s="393"/>
      <c r="AT8" s="394"/>
      <c r="AU8" s="394"/>
      <c r="AV8" s="399"/>
      <c r="AW8" s="371">
        <f>SUM(H8:AV9)</f>
        <v>0</v>
      </c>
      <c r="BA8" s="2"/>
      <c r="BB8" s="2"/>
      <c r="BC8" s="131"/>
      <c r="BD8" s="424"/>
      <c r="BE8" s="401" t="s">
        <v>23</v>
      </c>
      <c r="BF8" s="402"/>
      <c r="BG8" s="402"/>
      <c r="BH8" s="402"/>
      <c r="BI8" s="403"/>
      <c r="BJ8" s="393"/>
      <c r="BK8" s="394"/>
      <c r="BL8" s="394"/>
      <c r="BM8" s="395"/>
      <c r="BN8" s="393"/>
      <c r="BO8" s="394"/>
      <c r="BP8" s="394"/>
      <c r="BQ8" s="395"/>
      <c r="BR8" s="393"/>
      <c r="BS8" s="394"/>
      <c r="BT8" s="394"/>
      <c r="BU8" s="395"/>
      <c r="BV8" s="393"/>
      <c r="BW8" s="394"/>
      <c r="BX8" s="394"/>
      <c r="BY8" s="395"/>
      <c r="BZ8" s="393"/>
      <c r="CA8" s="394"/>
      <c r="CB8" s="394"/>
      <c r="CC8" s="395"/>
      <c r="CD8" s="393"/>
      <c r="CE8" s="394"/>
      <c r="CF8" s="394"/>
      <c r="CG8" s="395"/>
      <c r="CH8" s="393"/>
      <c r="CI8" s="394"/>
      <c r="CJ8" s="394"/>
      <c r="CK8" s="394"/>
      <c r="CL8" s="395"/>
      <c r="CM8" s="393"/>
      <c r="CN8" s="394"/>
      <c r="CO8" s="394"/>
      <c r="CP8" s="395"/>
      <c r="CQ8" s="393"/>
      <c r="CR8" s="394"/>
      <c r="CS8" s="394"/>
      <c r="CT8" s="395"/>
      <c r="CU8" s="393"/>
      <c r="CV8" s="394"/>
      <c r="CW8" s="394"/>
      <c r="CX8" s="399"/>
      <c r="CY8" s="371">
        <f>SUM(BJ8:CX9)</f>
        <v>0</v>
      </c>
    </row>
    <row r="9" spans="1:103" ht="9" customHeight="1">
      <c r="A9" s="131"/>
      <c r="B9" s="132"/>
      <c r="C9" s="329"/>
      <c r="D9" s="297"/>
      <c r="E9" s="297"/>
      <c r="F9" s="297"/>
      <c r="G9" s="330"/>
      <c r="H9" s="396"/>
      <c r="I9" s="397"/>
      <c r="J9" s="397"/>
      <c r="K9" s="398"/>
      <c r="L9" s="396"/>
      <c r="M9" s="397"/>
      <c r="N9" s="397"/>
      <c r="O9" s="398"/>
      <c r="P9" s="396"/>
      <c r="Q9" s="397"/>
      <c r="R9" s="397"/>
      <c r="S9" s="398"/>
      <c r="T9" s="396"/>
      <c r="U9" s="397"/>
      <c r="V9" s="397"/>
      <c r="W9" s="398"/>
      <c r="X9" s="396"/>
      <c r="Y9" s="397"/>
      <c r="Z9" s="397"/>
      <c r="AA9" s="398"/>
      <c r="AB9" s="396"/>
      <c r="AC9" s="397"/>
      <c r="AD9" s="397"/>
      <c r="AE9" s="398"/>
      <c r="AF9" s="396"/>
      <c r="AG9" s="397"/>
      <c r="AH9" s="397"/>
      <c r="AI9" s="397"/>
      <c r="AJ9" s="398"/>
      <c r="AK9" s="396"/>
      <c r="AL9" s="397"/>
      <c r="AM9" s="397"/>
      <c r="AN9" s="398"/>
      <c r="AO9" s="396"/>
      <c r="AP9" s="397"/>
      <c r="AQ9" s="397"/>
      <c r="AR9" s="398"/>
      <c r="AS9" s="396"/>
      <c r="AT9" s="397"/>
      <c r="AU9" s="397"/>
      <c r="AV9" s="400"/>
      <c r="AW9" s="375"/>
      <c r="BA9" s="2"/>
      <c r="BB9" s="2"/>
      <c r="BC9" s="131"/>
      <c r="BD9" s="424"/>
      <c r="BE9" s="329"/>
      <c r="BF9" s="297"/>
      <c r="BG9" s="297"/>
      <c r="BH9" s="297"/>
      <c r="BI9" s="330"/>
      <c r="BJ9" s="396"/>
      <c r="BK9" s="397"/>
      <c r="BL9" s="397"/>
      <c r="BM9" s="398"/>
      <c r="BN9" s="396"/>
      <c r="BO9" s="397"/>
      <c r="BP9" s="397"/>
      <c r="BQ9" s="398"/>
      <c r="BR9" s="396"/>
      <c r="BS9" s="397"/>
      <c r="BT9" s="397"/>
      <c r="BU9" s="398"/>
      <c r="BV9" s="396"/>
      <c r="BW9" s="397"/>
      <c r="BX9" s="397"/>
      <c r="BY9" s="398"/>
      <c r="BZ9" s="396"/>
      <c r="CA9" s="397"/>
      <c r="CB9" s="397"/>
      <c r="CC9" s="398"/>
      <c r="CD9" s="396"/>
      <c r="CE9" s="397"/>
      <c r="CF9" s="397"/>
      <c r="CG9" s="398"/>
      <c r="CH9" s="396"/>
      <c r="CI9" s="397"/>
      <c r="CJ9" s="397"/>
      <c r="CK9" s="397"/>
      <c r="CL9" s="398"/>
      <c r="CM9" s="396"/>
      <c r="CN9" s="397"/>
      <c r="CO9" s="397"/>
      <c r="CP9" s="398"/>
      <c r="CQ9" s="396"/>
      <c r="CR9" s="397"/>
      <c r="CS9" s="397"/>
      <c r="CT9" s="398"/>
      <c r="CU9" s="396"/>
      <c r="CV9" s="397"/>
      <c r="CW9" s="397"/>
      <c r="CX9" s="400"/>
      <c r="CY9" s="375"/>
    </row>
    <row r="10" spans="1:102" ht="9" customHeight="1">
      <c r="A10" s="131"/>
      <c r="B10" s="132"/>
      <c r="C10" s="401" t="s">
        <v>89</v>
      </c>
      <c r="D10" s="402"/>
      <c r="E10" s="402"/>
      <c r="F10" s="402"/>
      <c r="G10" s="403"/>
      <c r="H10" s="393"/>
      <c r="I10" s="394"/>
      <c r="J10" s="394"/>
      <c r="K10" s="395"/>
      <c r="L10" s="393"/>
      <c r="M10" s="394"/>
      <c r="N10" s="394"/>
      <c r="O10" s="395"/>
      <c r="P10" s="393"/>
      <c r="Q10" s="394"/>
      <c r="R10" s="394"/>
      <c r="S10" s="395"/>
      <c r="T10" s="393"/>
      <c r="U10" s="394"/>
      <c r="V10" s="394"/>
      <c r="W10" s="395"/>
      <c r="X10" s="393"/>
      <c r="Y10" s="394"/>
      <c r="Z10" s="394"/>
      <c r="AA10" s="395"/>
      <c r="AB10" s="393"/>
      <c r="AC10" s="394"/>
      <c r="AD10" s="394"/>
      <c r="AE10" s="395"/>
      <c r="AF10" s="393"/>
      <c r="AG10" s="394"/>
      <c r="AH10" s="394"/>
      <c r="AI10" s="394"/>
      <c r="AJ10" s="395"/>
      <c r="AK10" s="393"/>
      <c r="AL10" s="394"/>
      <c r="AM10" s="394"/>
      <c r="AN10" s="395"/>
      <c r="AO10" s="393"/>
      <c r="AP10" s="394"/>
      <c r="AQ10" s="394"/>
      <c r="AR10" s="395"/>
      <c r="AS10" s="393"/>
      <c r="AT10" s="394"/>
      <c r="AU10" s="394"/>
      <c r="AV10" s="399"/>
      <c r="BA10" s="2"/>
      <c r="BB10" s="2"/>
      <c r="BC10" s="131"/>
      <c r="BD10" s="424"/>
      <c r="BE10" s="401" t="s">
        <v>89</v>
      </c>
      <c r="BF10" s="402"/>
      <c r="BG10" s="402"/>
      <c r="BH10" s="402"/>
      <c r="BI10" s="403"/>
      <c r="BJ10" s="393"/>
      <c r="BK10" s="394"/>
      <c r="BL10" s="394"/>
      <c r="BM10" s="395"/>
      <c r="BN10" s="393"/>
      <c r="BO10" s="394"/>
      <c r="BP10" s="394"/>
      <c r="BQ10" s="395"/>
      <c r="BR10" s="393"/>
      <c r="BS10" s="394"/>
      <c r="BT10" s="394"/>
      <c r="BU10" s="395"/>
      <c r="BV10" s="393"/>
      <c r="BW10" s="394"/>
      <c r="BX10" s="394"/>
      <c r="BY10" s="395"/>
      <c r="BZ10" s="393"/>
      <c r="CA10" s="394"/>
      <c r="CB10" s="394"/>
      <c r="CC10" s="395"/>
      <c r="CD10" s="393"/>
      <c r="CE10" s="394"/>
      <c r="CF10" s="394"/>
      <c r="CG10" s="395"/>
      <c r="CH10" s="393"/>
      <c r="CI10" s="394"/>
      <c r="CJ10" s="394"/>
      <c r="CK10" s="394"/>
      <c r="CL10" s="395"/>
      <c r="CM10" s="393"/>
      <c r="CN10" s="394"/>
      <c r="CO10" s="394"/>
      <c r="CP10" s="395"/>
      <c r="CQ10" s="393"/>
      <c r="CR10" s="394"/>
      <c r="CS10" s="394"/>
      <c r="CT10" s="395"/>
      <c r="CU10" s="393"/>
      <c r="CV10" s="394"/>
      <c r="CW10" s="394"/>
      <c r="CX10" s="399"/>
    </row>
    <row r="11" spans="1:102" ht="9" customHeight="1">
      <c r="A11" s="131"/>
      <c r="B11" s="132"/>
      <c r="C11" s="329"/>
      <c r="D11" s="297"/>
      <c r="E11" s="297"/>
      <c r="F11" s="297"/>
      <c r="G11" s="330"/>
      <c r="H11" s="396"/>
      <c r="I11" s="397"/>
      <c r="J11" s="397"/>
      <c r="K11" s="398"/>
      <c r="L11" s="396"/>
      <c r="M11" s="397"/>
      <c r="N11" s="397"/>
      <c r="O11" s="398"/>
      <c r="P11" s="396"/>
      <c r="Q11" s="397"/>
      <c r="R11" s="397"/>
      <c r="S11" s="398"/>
      <c r="T11" s="396"/>
      <c r="U11" s="397"/>
      <c r="V11" s="397"/>
      <c r="W11" s="398"/>
      <c r="X11" s="396"/>
      <c r="Y11" s="397"/>
      <c r="Z11" s="397"/>
      <c r="AA11" s="398"/>
      <c r="AB11" s="396"/>
      <c r="AC11" s="397"/>
      <c r="AD11" s="397"/>
      <c r="AE11" s="398"/>
      <c r="AF11" s="396"/>
      <c r="AG11" s="397"/>
      <c r="AH11" s="397"/>
      <c r="AI11" s="397"/>
      <c r="AJ11" s="398"/>
      <c r="AK11" s="396"/>
      <c r="AL11" s="397"/>
      <c r="AM11" s="397"/>
      <c r="AN11" s="398"/>
      <c r="AO11" s="396"/>
      <c r="AP11" s="397"/>
      <c r="AQ11" s="397"/>
      <c r="AR11" s="398"/>
      <c r="AS11" s="396"/>
      <c r="AT11" s="397"/>
      <c r="AU11" s="397"/>
      <c r="AV11" s="400"/>
      <c r="BA11" s="2"/>
      <c r="BB11" s="2"/>
      <c r="BC11" s="131"/>
      <c r="BD11" s="424"/>
      <c r="BE11" s="329"/>
      <c r="BF11" s="297"/>
      <c r="BG11" s="297"/>
      <c r="BH11" s="297"/>
      <c r="BI11" s="330"/>
      <c r="BJ11" s="396"/>
      <c r="BK11" s="397"/>
      <c r="BL11" s="397"/>
      <c r="BM11" s="398"/>
      <c r="BN11" s="396"/>
      <c r="BO11" s="397"/>
      <c r="BP11" s="397"/>
      <c r="BQ11" s="398"/>
      <c r="BR11" s="396"/>
      <c r="BS11" s="397"/>
      <c r="BT11" s="397"/>
      <c r="BU11" s="398"/>
      <c r="BV11" s="396"/>
      <c r="BW11" s="397"/>
      <c r="BX11" s="397"/>
      <c r="BY11" s="398"/>
      <c r="BZ11" s="396"/>
      <c r="CA11" s="397"/>
      <c r="CB11" s="397"/>
      <c r="CC11" s="398"/>
      <c r="CD11" s="396"/>
      <c r="CE11" s="397"/>
      <c r="CF11" s="397"/>
      <c r="CG11" s="398"/>
      <c r="CH11" s="396"/>
      <c r="CI11" s="397"/>
      <c r="CJ11" s="397"/>
      <c r="CK11" s="397"/>
      <c r="CL11" s="398"/>
      <c r="CM11" s="396"/>
      <c r="CN11" s="397"/>
      <c r="CO11" s="397"/>
      <c r="CP11" s="398"/>
      <c r="CQ11" s="396"/>
      <c r="CR11" s="397"/>
      <c r="CS11" s="397"/>
      <c r="CT11" s="398"/>
      <c r="CU11" s="396"/>
      <c r="CV11" s="397"/>
      <c r="CW11" s="397"/>
      <c r="CX11" s="400"/>
    </row>
    <row r="12" spans="1:103" ht="9" customHeight="1">
      <c r="A12" s="131"/>
      <c r="B12" s="132"/>
      <c r="C12" s="446" t="s">
        <v>24</v>
      </c>
      <c r="D12" s="447"/>
      <c r="E12" s="447"/>
      <c r="F12" s="447"/>
      <c r="G12" s="448"/>
      <c r="H12" s="377">
        <f>IF(H8="","",H8*H10)</f>
      </c>
      <c r="I12" s="378"/>
      <c r="J12" s="378"/>
      <c r="K12" s="391"/>
      <c r="L12" s="377">
        <f>IF(L8="","",L8*L10)</f>
      </c>
      <c r="M12" s="378"/>
      <c r="N12" s="378"/>
      <c r="O12" s="391"/>
      <c r="P12" s="377">
        <f>IF(P8="","",P8*P10)</f>
      </c>
      <c r="Q12" s="378"/>
      <c r="R12" s="378"/>
      <c r="S12" s="391"/>
      <c r="T12" s="377">
        <f>IF(T8="","",T8*T10)</f>
      </c>
      <c r="U12" s="378"/>
      <c r="V12" s="378"/>
      <c r="W12" s="391"/>
      <c r="X12" s="377">
        <f>IF(X8="","",X8*X10)</f>
      </c>
      <c r="Y12" s="378"/>
      <c r="Z12" s="378"/>
      <c r="AA12" s="391"/>
      <c r="AB12" s="377">
        <f>IF(AB8="","",AB8*AB10)</f>
      </c>
      <c r="AC12" s="378"/>
      <c r="AD12" s="378"/>
      <c r="AE12" s="391"/>
      <c r="AF12" s="377">
        <f>IF(AF8="","",AF8*AF10)</f>
      </c>
      <c r="AG12" s="378"/>
      <c r="AH12" s="378"/>
      <c r="AI12" s="378"/>
      <c r="AJ12" s="391"/>
      <c r="AK12" s="377">
        <f>IF(AK8="","",AK8*AK10)</f>
      </c>
      <c r="AL12" s="378"/>
      <c r="AM12" s="378"/>
      <c r="AN12" s="391"/>
      <c r="AO12" s="377">
        <f>IF(AO8="","",AO8*AO10)</f>
      </c>
      <c r="AP12" s="378"/>
      <c r="AQ12" s="378"/>
      <c r="AR12" s="391"/>
      <c r="AS12" s="377">
        <f>IF(AS8="","",AS8*AS10)</f>
      </c>
      <c r="AT12" s="378"/>
      <c r="AU12" s="378"/>
      <c r="AV12" s="379"/>
      <c r="AW12" s="371">
        <f>SUM(H12:AV13)</f>
        <v>0</v>
      </c>
      <c r="BA12" s="2"/>
      <c r="BB12" s="2"/>
      <c r="BC12" s="131"/>
      <c r="BD12" s="424"/>
      <c r="BE12" s="446" t="s">
        <v>24</v>
      </c>
      <c r="BF12" s="447"/>
      <c r="BG12" s="447"/>
      <c r="BH12" s="447"/>
      <c r="BI12" s="448"/>
      <c r="BJ12" s="377">
        <f>IF(BJ8="","",BJ8*BJ10)</f>
      </c>
      <c r="BK12" s="378"/>
      <c r="BL12" s="378"/>
      <c r="BM12" s="391"/>
      <c r="BN12" s="377">
        <f>IF(BN8="","",BN8*BN10)</f>
      </c>
      <c r="BO12" s="378"/>
      <c r="BP12" s="378"/>
      <c r="BQ12" s="391"/>
      <c r="BR12" s="377">
        <f>IF(BR8="","",BR8*BR10)</f>
      </c>
      <c r="BS12" s="378"/>
      <c r="BT12" s="378"/>
      <c r="BU12" s="391"/>
      <c r="BV12" s="377">
        <f>IF(BV8="","",BV8*BV10)</f>
      </c>
      <c r="BW12" s="378"/>
      <c r="BX12" s="378"/>
      <c r="BY12" s="391"/>
      <c r="BZ12" s="377">
        <f>IF(BZ8="","",BZ8*BZ10)</f>
      </c>
      <c r="CA12" s="378"/>
      <c r="CB12" s="378"/>
      <c r="CC12" s="391"/>
      <c r="CD12" s="377">
        <f>IF(CD8="","",CD8*CD10)</f>
      </c>
      <c r="CE12" s="378"/>
      <c r="CF12" s="378"/>
      <c r="CG12" s="391"/>
      <c r="CH12" s="377">
        <f>IF(CH8="","",CH8*CH10)</f>
      </c>
      <c r="CI12" s="378"/>
      <c r="CJ12" s="378"/>
      <c r="CK12" s="378"/>
      <c r="CL12" s="391"/>
      <c r="CM12" s="377">
        <f>IF(CM8="","",CM8*CM10)</f>
      </c>
      <c r="CN12" s="378"/>
      <c r="CO12" s="378"/>
      <c r="CP12" s="391"/>
      <c r="CQ12" s="377">
        <f>IF(CQ8="","",CQ8*CQ10)</f>
      </c>
      <c r="CR12" s="378"/>
      <c r="CS12" s="378"/>
      <c r="CT12" s="391"/>
      <c r="CU12" s="377">
        <f>IF(CU8="","",CU8*CU10)</f>
      </c>
      <c r="CV12" s="378"/>
      <c r="CW12" s="378"/>
      <c r="CX12" s="379"/>
      <c r="CY12" s="371">
        <f>SUM(BJ12:CX13)</f>
        <v>0</v>
      </c>
    </row>
    <row r="13" spans="1:103" ht="9" customHeight="1">
      <c r="A13" s="131"/>
      <c r="B13" s="132"/>
      <c r="C13" s="449"/>
      <c r="D13" s="450"/>
      <c r="E13" s="450"/>
      <c r="F13" s="450"/>
      <c r="G13" s="451"/>
      <c r="H13" s="380"/>
      <c r="I13" s="381"/>
      <c r="J13" s="381"/>
      <c r="K13" s="392"/>
      <c r="L13" s="380"/>
      <c r="M13" s="381"/>
      <c r="N13" s="381"/>
      <c r="O13" s="392"/>
      <c r="P13" s="380"/>
      <c r="Q13" s="381"/>
      <c r="R13" s="381"/>
      <c r="S13" s="392"/>
      <c r="T13" s="380"/>
      <c r="U13" s="381"/>
      <c r="V13" s="381"/>
      <c r="W13" s="392"/>
      <c r="X13" s="380"/>
      <c r="Y13" s="381"/>
      <c r="Z13" s="381"/>
      <c r="AA13" s="392"/>
      <c r="AB13" s="380"/>
      <c r="AC13" s="381"/>
      <c r="AD13" s="381"/>
      <c r="AE13" s="392"/>
      <c r="AF13" s="380"/>
      <c r="AG13" s="381"/>
      <c r="AH13" s="381"/>
      <c r="AI13" s="381"/>
      <c r="AJ13" s="392"/>
      <c r="AK13" s="380"/>
      <c r="AL13" s="381"/>
      <c r="AM13" s="381"/>
      <c r="AN13" s="392"/>
      <c r="AO13" s="380"/>
      <c r="AP13" s="381"/>
      <c r="AQ13" s="381"/>
      <c r="AR13" s="392"/>
      <c r="AS13" s="380"/>
      <c r="AT13" s="381"/>
      <c r="AU13" s="381"/>
      <c r="AV13" s="382"/>
      <c r="AW13" s="375"/>
      <c r="BA13" s="2"/>
      <c r="BB13" s="2"/>
      <c r="BC13" s="131"/>
      <c r="BD13" s="424"/>
      <c r="BE13" s="449"/>
      <c r="BF13" s="450"/>
      <c r="BG13" s="450"/>
      <c r="BH13" s="450"/>
      <c r="BI13" s="451"/>
      <c r="BJ13" s="380"/>
      <c r="BK13" s="381"/>
      <c r="BL13" s="381"/>
      <c r="BM13" s="392"/>
      <c r="BN13" s="380"/>
      <c r="BO13" s="381"/>
      <c r="BP13" s="381"/>
      <c r="BQ13" s="392"/>
      <c r="BR13" s="380"/>
      <c r="BS13" s="381"/>
      <c r="BT13" s="381"/>
      <c r="BU13" s="392"/>
      <c r="BV13" s="380"/>
      <c r="BW13" s="381"/>
      <c r="BX13" s="381"/>
      <c r="BY13" s="392"/>
      <c r="BZ13" s="380"/>
      <c r="CA13" s="381"/>
      <c r="CB13" s="381"/>
      <c r="CC13" s="392"/>
      <c r="CD13" s="380"/>
      <c r="CE13" s="381"/>
      <c r="CF13" s="381"/>
      <c r="CG13" s="392"/>
      <c r="CH13" s="380"/>
      <c r="CI13" s="381"/>
      <c r="CJ13" s="381"/>
      <c r="CK13" s="381"/>
      <c r="CL13" s="392"/>
      <c r="CM13" s="380"/>
      <c r="CN13" s="381"/>
      <c r="CO13" s="381"/>
      <c r="CP13" s="392"/>
      <c r="CQ13" s="380"/>
      <c r="CR13" s="381"/>
      <c r="CS13" s="381"/>
      <c r="CT13" s="392"/>
      <c r="CU13" s="380"/>
      <c r="CV13" s="381"/>
      <c r="CW13" s="381"/>
      <c r="CX13" s="382"/>
      <c r="CY13" s="375"/>
    </row>
    <row r="14" spans="1:102" ht="9" customHeight="1">
      <c r="A14" s="131"/>
      <c r="B14" s="132"/>
      <c r="C14" s="383" t="s">
        <v>21</v>
      </c>
      <c r="D14" s="384"/>
      <c r="E14" s="384"/>
      <c r="F14" s="384"/>
      <c r="G14" s="385"/>
      <c r="H14" s="15"/>
      <c r="I14" s="198" t="s">
        <v>26</v>
      </c>
      <c r="J14" s="389" t="s">
        <v>30</v>
      </c>
      <c r="K14" s="389"/>
      <c r="L14" s="389"/>
      <c r="M14" s="389"/>
      <c r="N14" s="389"/>
      <c r="O14" s="389"/>
      <c r="P14" s="16"/>
      <c r="Q14" s="198" t="s">
        <v>26</v>
      </c>
      <c r="R14" s="389" t="s">
        <v>198</v>
      </c>
      <c r="S14" s="389"/>
      <c r="T14" s="389"/>
      <c r="U14" s="389"/>
      <c r="V14" s="389"/>
      <c r="W14" s="389"/>
      <c r="X14" s="16"/>
      <c r="Y14" s="198" t="s">
        <v>26</v>
      </c>
      <c r="Z14" s="389" t="s">
        <v>199</v>
      </c>
      <c r="AA14" s="389"/>
      <c r="AB14" s="389"/>
      <c r="AC14" s="389"/>
      <c r="AD14" s="389"/>
      <c r="AE14" s="389"/>
      <c r="AF14" s="16"/>
      <c r="AG14" s="16"/>
      <c r="AH14" s="16"/>
      <c r="AI14" s="16"/>
      <c r="AJ14" s="16"/>
      <c r="AK14" s="16"/>
      <c r="AL14" s="16"/>
      <c r="AM14" s="16"/>
      <c r="AN14" s="16"/>
      <c r="AO14" s="16"/>
      <c r="AP14" s="16"/>
      <c r="AQ14" s="16"/>
      <c r="AR14" s="16"/>
      <c r="AS14" s="16"/>
      <c r="AT14" s="16"/>
      <c r="AU14" s="16"/>
      <c r="AV14" s="21"/>
      <c r="BA14" s="2"/>
      <c r="BB14" s="2"/>
      <c r="BC14" s="131"/>
      <c r="BD14" s="424"/>
      <c r="BE14" s="383" t="s">
        <v>21</v>
      </c>
      <c r="BF14" s="384"/>
      <c r="BG14" s="384"/>
      <c r="BH14" s="384"/>
      <c r="BI14" s="385"/>
      <c r="BJ14" s="15"/>
      <c r="BK14" s="198" t="s">
        <v>26</v>
      </c>
      <c r="BL14" s="389" t="s">
        <v>30</v>
      </c>
      <c r="BM14" s="389"/>
      <c r="BN14" s="389"/>
      <c r="BO14" s="389"/>
      <c r="BP14" s="389"/>
      <c r="BQ14" s="389"/>
      <c r="BR14" s="16"/>
      <c r="BS14" s="198" t="s">
        <v>26</v>
      </c>
      <c r="BT14" s="389" t="s">
        <v>198</v>
      </c>
      <c r="BU14" s="389"/>
      <c r="BV14" s="389"/>
      <c r="BW14" s="389"/>
      <c r="BX14" s="389"/>
      <c r="BY14" s="389"/>
      <c r="BZ14" s="16"/>
      <c r="CA14" s="198" t="s">
        <v>26</v>
      </c>
      <c r="CB14" s="389" t="s">
        <v>199</v>
      </c>
      <c r="CC14" s="389"/>
      <c r="CD14" s="389"/>
      <c r="CE14" s="389"/>
      <c r="CF14" s="389"/>
      <c r="CG14" s="389"/>
      <c r="CH14" s="16"/>
      <c r="CI14" s="16"/>
      <c r="CJ14" s="16"/>
      <c r="CK14" s="16"/>
      <c r="CL14" s="16"/>
      <c r="CM14" s="16"/>
      <c r="CN14" s="16"/>
      <c r="CO14" s="16"/>
      <c r="CP14" s="16"/>
      <c r="CQ14" s="16"/>
      <c r="CR14" s="16"/>
      <c r="CS14" s="16"/>
      <c r="CT14" s="16"/>
      <c r="CU14" s="16"/>
      <c r="CV14" s="16"/>
      <c r="CW14" s="16"/>
      <c r="CX14" s="21"/>
    </row>
    <row r="15" spans="1:102" ht="9" customHeight="1">
      <c r="A15" s="131"/>
      <c r="B15" s="132"/>
      <c r="C15" s="386"/>
      <c r="D15" s="387"/>
      <c r="E15" s="387"/>
      <c r="F15" s="387"/>
      <c r="G15" s="388"/>
      <c r="H15" s="17"/>
      <c r="I15" s="199"/>
      <c r="J15" s="390"/>
      <c r="K15" s="390"/>
      <c r="L15" s="390"/>
      <c r="M15" s="390"/>
      <c r="N15" s="390"/>
      <c r="O15" s="390"/>
      <c r="P15" s="18"/>
      <c r="Q15" s="199"/>
      <c r="R15" s="390"/>
      <c r="S15" s="390"/>
      <c r="T15" s="390"/>
      <c r="U15" s="390"/>
      <c r="V15" s="390"/>
      <c r="W15" s="390"/>
      <c r="X15" s="18"/>
      <c r="Y15" s="199"/>
      <c r="Z15" s="390"/>
      <c r="AA15" s="390"/>
      <c r="AB15" s="390"/>
      <c r="AC15" s="390"/>
      <c r="AD15" s="390"/>
      <c r="AE15" s="390"/>
      <c r="AF15" s="18"/>
      <c r="AG15" s="18"/>
      <c r="AH15" s="18"/>
      <c r="AI15" s="18"/>
      <c r="AJ15" s="18"/>
      <c r="AK15" s="18"/>
      <c r="AL15" s="18"/>
      <c r="AM15" s="18"/>
      <c r="AN15" s="18"/>
      <c r="AO15" s="18"/>
      <c r="AP15" s="18"/>
      <c r="AQ15" s="18"/>
      <c r="AR15" s="18"/>
      <c r="AS15" s="18"/>
      <c r="AT15" s="18"/>
      <c r="AU15" s="18"/>
      <c r="AV15" s="22"/>
      <c r="BA15" s="2"/>
      <c r="BB15" s="2"/>
      <c r="BC15" s="131"/>
      <c r="BD15" s="424"/>
      <c r="BE15" s="386"/>
      <c r="BF15" s="387"/>
      <c r="BG15" s="387"/>
      <c r="BH15" s="387"/>
      <c r="BI15" s="388"/>
      <c r="BJ15" s="17"/>
      <c r="BK15" s="199"/>
      <c r="BL15" s="390"/>
      <c r="BM15" s="390"/>
      <c r="BN15" s="390"/>
      <c r="BO15" s="390"/>
      <c r="BP15" s="390"/>
      <c r="BQ15" s="390"/>
      <c r="BR15" s="18"/>
      <c r="BS15" s="199"/>
      <c r="BT15" s="390"/>
      <c r="BU15" s="390"/>
      <c r="BV15" s="390"/>
      <c r="BW15" s="390"/>
      <c r="BX15" s="390"/>
      <c r="BY15" s="390"/>
      <c r="BZ15" s="18"/>
      <c r="CA15" s="199"/>
      <c r="CB15" s="390"/>
      <c r="CC15" s="390"/>
      <c r="CD15" s="390"/>
      <c r="CE15" s="390"/>
      <c r="CF15" s="390"/>
      <c r="CG15" s="390"/>
      <c r="CH15" s="18"/>
      <c r="CI15" s="18"/>
      <c r="CJ15" s="18"/>
      <c r="CK15" s="18"/>
      <c r="CL15" s="18"/>
      <c r="CM15" s="18"/>
      <c r="CN15" s="18"/>
      <c r="CO15" s="18"/>
      <c r="CP15" s="18"/>
      <c r="CQ15" s="18"/>
      <c r="CR15" s="18"/>
      <c r="CS15" s="18"/>
      <c r="CT15" s="18"/>
      <c r="CU15" s="18"/>
      <c r="CV15" s="18"/>
      <c r="CW15" s="18"/>
      <c r="CX15" s="22"/>
    </row>
    <row r="16" spans="1:103" ht="9" customHeight="1">
      <c r="A16" s="131"/>
      <c r="B16" s="132"/>
      <c r="C16" s="179" t="s">
        <v>200</v>
      </c>
      <c r="D16" s="180"/>
      <c r="E16" s="180"/>
      <c r="F16" s="180"/>
      <c r="G16" s="181"/>
      <c r="H16" s="213"/>
      <c r="I16" s="214"/>
      <c r="J16" s="214"/>
      <c r="K16" s="215"/>
      <c r="L16" s="207"/>
      <c r="M16" s="208"/>
      <c r="N16" s="208"/>
      <c r="O16" s="209"/>
      <c r="P16" s="213"/>
      <c r="Q16" s="214"/>
      <c r="R16" s="214"/>
      <c r="S16" s="215"/>
      <c r="T16" s="213"/>
      <c r="U16" s="214"/>
      <c r="V16" s="214"/>
      <c r="W16" s="215"/>
      <c r="X16" s="213"/>
      <c r="Y16" s="214"/>
      <c r="Z16" s="214"/>
      <c r="AA16" s="215"/>
      <c r="AB16" s="213"/>
      <c r="AC16" s="214"/>
      <c r="AD16" s="214"/>
      <c r="AE16" s="215"/>
      <c r="AF16" s="213"/>
      <c r="AG16" s="214"/>
      <c r="AH16" s="214"/>
      <c r="AI16" s="214"/>
      <c r="AJ16" s="215"/>
      <c r="AK16" s="213"/>
      <c r="AL16" s="214"/>
      <c r="AM16" s="214"/>
      <c r="AN16" s="215"/>
      <c r="AO16" s="213"/>
      <c r="AP16" s="214"/>
      <c r="AQ16" s="214"/>
      <c r="AR16" s="215"/>
      <c r="AS16" s="213"/>
      <c r="AT16" s="214"/>
      <c r="AU16" s="214"/>
      <c r="AV16" s="244"/>
      <c r="AW16" s="371">
        <f>SUM(H16:AV17)</f>
        <v>0</v>
      </c>
      <c r="BA16" s="1"/>
      <c r="BB16" s="1"/>
      <c r="BC16" s="131"/>
      <c r="BD16" s="424"/>
      <c r="BE16" s="179" t="s">
        <v>200</v>
      </c>
      <c r="BF16" s="180"/>
      <c r="BG16" s="180"/>
      <c r="BH16" s="180"/>
      <c r="BI16" s="181"/>
      <c r="BJ16" s="213"/>
      <c r="BK16" s="214"/>
      <c r="BL16" s="214"/>
      <c r="BM16" s="215"/>
      <c r="BN16" s="213"/>
      <c r="BO16" s="214"/>
      <c r="BP16" s="214"/>
      <c r="BQ16" s="215"/>
      <c r="BR16" s="213"/>
      <c r="BS16" s="214"/>
      <c r="BT16" s="214"/>
      <c r="BU16" s="215"/>
      <c r="BV16" s="213"/>
      <c r="BW16" s="214"/>
      <c r="BX16" s="214"/>
      <c r="BY16" s="215"/>
      <c r="BZ16" s="213"/>
      <c r="CA16" s="214"/>
      <c r="CB16" s="214"/>
      <c r="CC16" s="215"/>
      <c r="CD16" s="213"/>
      <c r="CE16" s="214"/>
      <c r="CF16" s="214"/>
      <c r="CG16" s="215"/>
      <c r="CH16" s="213"/>
      <c r="CI16" s="214"/>
      <c r="CJ16" s="214"/>
      <c r="CK16" s="214"/>
      <c r="CL16" s="215"/>
      <c r="CM16" s="213"/>
      <c r="CN16" s="214"/>
      <c r="CO16" s="214"/>
      <c r="CP16" s="215"/>
      <c r="CQ16" s="213"/>
      <c r="CR16" s="214"/>
      <c r="CS16" s="214"/>
      <c r="CT16" s="215"/>
      <c r="CU16" s="213"/>
      <c r="CV16" s="214"/>
      <c r="CW16" s="214"/>
      <c r="CX16" s="244"/>
      <c r="CY16" s="371">
        <f>SUM(BJ16:CX17)</f>
        <v>0</v>
      </c>
    </row>
    <row r="17" spans="1:103" ht="9" customHeight="1">
      <c r="A17" s="131"/>
      <c r="B17" s="132"/>
      <c r="C17" s="452"/>
      <c r="D17" s="453"/>
      <c r="E17" s="453"/>
      <c r="F17" s="453"/>
      <c r="G17" s="454"/>
      <c r="H17" s="372"/>
      <c r="I17" s="373"/>
      <c r="J17" s="373"/>
      <c r="K17" s="374"/>
      <c r="L17" s="483"/>
      <c r="M17" s="484"/>
      <c r="N17" s="484"/>
      <c r="O17" s="485"/>
      <c r="P17" s="372"/>
      <c r="Q17" s="373"/>
      <c r="R17" s="373"/>
      <c r="S17" s="374"/>
      <c r="T17" s="372"/>
      <c r="U17" s="373"/>
      <c r="V17" s="373"/>
      <c r="W17" s="374"/>
      <c r="X17" s="372"/>
      <c r="Y17" s="373"/>
      <c r="Z17" s="373"/>
      <c r="AA17" s="374"/>
      <c r="AB17" s="372"/>
      <c r="AC17" s="373"/>
      <c r="AD17" s="373"/>
      <c r="AE17" s="374"/>
      <c r="AF17" s="372"/>
      <c r="AG17" s="373"/>
      <c r="AH17" s="373"/>
      <c r="AI17" s="373"/>
      <c r="AJ17" s="374"/>
      <c r="AK17" s="372"/>
      <c r="AL17" s="373"/>
      <c r="AM17" s="373"/>
      <c r="AN17" s="374"/>
      <c r="AO17" s="372"/>
      <c r="AP17" s="373"/>
      <c r="AQ17" s="373"/>
      <c r="AR17" s="374"/>
      <c r="AS17" s="372"/>
      <c r="AT17" s="373"/>
      <c r="AU17" s="373"/>
      <c r="AV17" s="376"/>
      <c r="AW17" s="375"/>
      <c r="BA17" s="1"/>
      <c r="BB17" s="1"/>
      <c r="BC17" s="131"/>
      <c r="BD17" s="424"/>
      <c r="BE17" s="452"/>
      <c r="BF17" s="453"/>
      <c r="BG17" s="453"/>
      <c r="BH17" s="453"/>
      <c r="BI17" s="454"/>
      <c r="BJ17" s="372"/>
      <c r="BK17" s="373"/>
      <c r="BL17" s="373"/>
      <c r="BM17" s="374"/>
      <c r="BN17" s="372"/>
      <c r="BO17" s="373"/>
      <c r="BP17" s="373"/>
      <c r="BQ17" s="374"/>
      <c r="BR17" s="372"/>
      <c r="BS17" s="373"/>
      <c r="BT17" s="373"/>
      <c r="BU17" s="374"/>
      <c r="BV17" s="372"/>
      <c r="BW17" s="373"/>
      <c r="BX17" s="373"/>
      <c r="BY17" s="374"/>
      <c r="BZ17" s="372"/>
      <c r="CA17" s="373"/>
      <c r="CB17" s="373"/>
      <c r="CC17" s="374"/>
      <c r="CD17" s="372"/>
      <c r="CE17" s="373"/>
      <c r="CF17" s="373"/>
      <c r="CG17" s="374"/>
      <c r="CH17" s="372"/>
      <c r="CI17" s="373"/>
      <c r="CJ17" s="373"/>
      <c r="CK17" s="373"/>
      <c r="CL17" s="374"/>
      <c r="CM17" s="372"/>
      <c r="CN17" s="373"/>
      <c r="CO17" s="373"/>
      <c r="CP17" s="374"/>
      <c r="CQ17" s="372"/>
      <c r="CR17" s="373"/>
      <c r="CS17" s="373"/>
      <c r="CT17" s="374"/>
      <c r="CU17" s="372"/>
      <c r="CV17" s="373"/>
      <c r="CW17" s="373"/>
      <c r="CX17" s="376"/>
      <c r="CY17" s="375"/>
    </row>
    <row r="18" spans="1:103" ht="9" customHeight="1">
      <c r="A18" s="131"/>
      <c r="B18" s="132"/>
      <c r="C18" s="179" t="s">
        <v>201</v>
      </c>
      <c r="D18" s="180"/>
      <c r="E18" s="180"/>
      <c r="F18" s="180"/>
      <c r="G18" s="181"/>
      <c r="H18" s="213"/>
      <c r="I18" s="214"/>
      <c r="J18" s="214"/>
      <c r="K18" s="215"/>
      <c r="L18" s="207"/>
      <c r="M18" s="208"/>
      <c r="N18" s="208"/>
      <c r="O18" s="209"/>
      <c r="P18" s="207"/>
      <c r="Q18" s="208"/>
      <c r="R18" s="208"/>
      <c r="S18" s="209"/>
      <c r="T18" s="213"/>
      <c r="U18" s="214"/>
      <c r="V18" s="214"/>
      <c r="W18" s="215"/>
      <c r="X18" s="213"/>
      <c r="Y18" s="214"/>
      <c r="Z18" s="214"/>
      <c r="AA18" s="215"/>
      <c r="AB18" s="213"/>
      <c r="AC18" s="214"/>
      <c r="AD18" s="214"/>
      <c r="AE18" s="215"/>
      <c r="AF18" s="213"/>
      <c r="AG18" s="214"/>
      <c r="AH18" s="214"/>
      <c r="AI18" s="214"/>
      <c r="AJ18" s="215"/>
      <c r="AK18" s="213"/>
      <c r="AL18" s="214"/>
      <c r="AM18" s="214"/>
      <c r="AN18" s="215"/>
      <c r="AO18" s="213"/>
      <c r="AP18" s="214"/>
      <c r="AQ18" s="214"/>
      <c r="AR18" s="215"/>
      <c r="AS18" s="213"/>
      <c r="AT18" s="214"/>
      <c r="AU18" s="214"/>
      <c r="AV18" s="244"/>
      <c r="AW18" s="371">
        <f>SUM(H18:AV19)</f>
        <v>0</v>
      </c>
      <c r="BA18" s="1"/>
      <c r="BB18" s="1"/>
      <c r="BC18" s="131"/>
      <c r="BD18" s="424"/>
      <c r="BE18" s="179" t="s">
        <v>201</v>
      </c>
      <c r="BF18" s="180"/>
      <c r="BG18" s="180"/>
      <c r="BH18" s="180"/>
      <c r="BI18" s="181"/>
      <c r="BJ18" s="213"/>
      <c r="BK18" s="214"/>
      <c r="BL18" s="214"/>
      <c r="BM18" s="215"/>
      <c r="BN18" s="213"/>
      <c r="BO18" s="214"/>
      <c r="BP18" s="214"/>
      <c r="BQ18" s="215"/>
      <c r="BR18" s="213"/>
      <c r="BS18" s="214"/>
      <c r="BT18" s="214"/>
      <c r="BU18" s="215"/>
      <c r="BV18" s="213"/>
      <c r="BW18" s="214"/>
      <c r="BX18" s="214"/>
      <c r="BY18" s="215"/>
      <c r="BZ18" s="213"/>
      <c r="CA18" s="214"/>
      <c r="CB18" s="214"/>
      <c r="CC18" s="215"/>
      <c r="CD18" s="213"/>
      <c r="CE18" s="214"/>
      <c r="CF18" s="214"/>
      <c r="CG18" s="215"/>
      <c r="CH18" s="213"/>
      <c r="CI18" s="214"/>
      <c r="CJ18" s="214"/>
      <c r="CK18" s="214"/>
      <c r="CL18" s="215"/>
      <c r="CM18" s="213"/>
      <c r="CN18" s="214"/>
      <c r="CO18" s="214"/>
      <c r="CP18" s="215"/>
      <c r="CQ18" s="213"/>
      <c r="CR18" s="214"/>
      <c r="CS18" s="214"/>
      <c r="CT18" s="215"/>
      <c r="CU18" s="213"/>
      <c r="CV18" s="214"/>
      <c r="CW18" s="214"/>
      <c r="CX18" s="244"/>
      <c r="CY18" s="371">
        <f>SUM(BJ18:CX19)</f>
        <v>0</v>
      </c>
    </row>
    <row r="19" spans="1:103" ht="9" customHeight="1">
      <c r="A19" s="131"/>
      <c r="B19" s="132"/>
      <c r="C19" s="182"/>
      <c r="D19" s="183"/>
      <c r="E19" s="183"/>
      <c r="F19" s="183"/>
      <c r="G19" s="184"/>
      <c r="H19" s="216"/>
      <c r="I19" s="217"/>
      <c r="J19" s="217"/>
      <c r="K19" s="218"/>
      <c r="L19" s="210"/>
      <c r="M19" s="211"/>
      <c r="N19" s="211"/>
      <c r="O19" s="212"/>
      <c r="P19" s="210"/>
      <c r="Q19" s="211"/>
      <c r="R19" s="211"/>
      <c r="S19" s="212"/>
      <c r="T19" s="216"/>
      <c r="U19" s="217"/>
      <c r="V19" s="217"/>
      <c r="W19" s="218"/>
      <c r="X19" s="216"/>
      <c r="Y19" s="217"/>
      <c r="Z19" s="217"/>
      <c r="AA19" s="218"/>
      <c r="AB19" s="216"/>
      <c r="AC19" s="217"/>
      <c r="AD19" s="217"/>
      <c r="AE19" s="218"/>
      <c r="AF19" s="216"/>
      <c r="AG19" s="217"/>
      <c r="AH19" s="217"/>
      <c r="AI19" s="217"/>
      <c r="AJ19" s="218"/>
      <c r="AK19" s="216"/>
      <c r="AL19" s="217"/>
      <c r="AM19" s="217"/>
      <c r="AN19" s="218"/>
      <c r="AO19" s="216"/>
      <c r="AP19" s="217"/>
      <c r="AQ19" s="217"/>
      <c r="AR19" s="218"/>
      <c r="AS19" s="216"/>
      <c r="AT19" s="217"/>
      <c r="AU19" s="217"/>
      <c r="AV19" s="245"/>
      <c r="AW19" s="371"/>
      <c r="BA19" s="1"/>
      <c r="BB19" s="1"/>
      <c r="BC19" s="131"/>
      <c r="BD19" s="424"/>
      <c r="BE19" s="182"/>
      <c r="BF19" s="183"/>
      <c r="BG19" s="183"/>
      <c r="BH19" s="183"/>
      <c r="BI19" s="184"/>
      <c r="BJ19" s="216"/>
      <c r="BK19" s="217"/>
      <c r="BL19" s="217"/>
      <c r="BM19" s="218"/>
      <c r="BN19" s="216"/>
      <c r="BO19" s="217"/>
      <c r="BP19" s="217"/>
      <c r="BQ19" s="218"/>
      <c r="BR19" s="216"/>
      <c r="BS19" s="217"/>
      <c r="BT19" s="217"/>
      <c r="BU19" s="218"/>
      <c r="BV19" s="216"/>
      <c r="BW19" s="217"/>
      <c r="BX19" s="217"/>
      <c r="BY19" s="218"/>
      <c r="BZ19" s="216"/>
      <c r="CA19" s="217"/>
      <c r="CB19" s="217"/>
      <c r="CC19" s="218"/>
      <c r="CD19" s="216"/>
      <c r="CE19" s="217"/>
      <c r="CF19" s="217"/>
      <c r="CG19" s="218"/>
      <c r="CH19" s="216"/>
      <c r="CI19" s="217"/>
      <c r="CJ19" s="217"/>
      <c r="CK19" s="217"/>
      <c r="CL19" s="218"/>
      <c r="CM19" s="216"/>
      <c r="CN19" s="217"/>
      <c r="CO19" s="217"/>
      <c r="CP19" s="218"/>
      <c r="CQ19" s="216"/>
      <c r="CR19" s="217"/>
      <c r="CS19" s="217"/>
      <c r="CT19" s="218"/>
      <c r="CU19" s="216"/>
      <c r="CV19" s="217"/>
      <c r="CW19" s="217"/>
      <c r="CX19" s="245"/>
      <c r="CY19" s="371"/>
    </row>
    <row r="20" spans="1:102" s="128" customFormat="1" ht="12.75" customHeight="1">
      <c r="A20" s="131"/>
      <c r="B20" s="132"/>
      <c r="C20" s="141" t="s">
        <v>12</v>
      </c>
      <c r="D20" s="141"/>
      <c r="E20" s="141"/>
      <c r="F20" s="141"/>
      <c r="G20" s="143">
        <f>IF(AW8=0,"",SUM(H8:AV9))</f>
      </c>
      <c r="H20" s="143"/>
      <c r="I20" s="143"/>
      <c r="J20" s="143"/>
      <c r="K20" s="141" t="s">
        <v>265</v>
      </c>
      <c r="L20" s="141"/>
      <c r="M20" s="141"/>
      <c r="N20" s="143">
        <f>IF(AW12=0,"",SUM(H12:AS12))</f>
      </c>
      <c r="O20" s="143"/>
      <c r="P20" s="143"/>
      <c r="Q20" s="143"/>
      <c r="R20" s="141" t="s">
        <v>266</v>
      </c>
      <c r="S20" s="141"/>
      <c r="T20" s="141"/>
      <c r="U20" s="141"/>
      <c r="V20" s="143">
        <f>IF(AW16=0,"",SUM(H16:AV16))</f>
      </c>
      <c r="W20" s="143"/>
      <c r="X20" s="143"/>
      <c r="Y20" s="143"/>
      <c r="Z20" s="141" t="s">
        <v>267</v>
      </c>
      <c r="AA20" s="141"/>
      <c r="AB20" s="141"/>
      <c r="AC20" s="141"/>
      <c r="AD20" s="143">
        <f>IF(AW18=0,"",SUM(H18:AV19))</f>
      </c>
      <c r="AE20" s="143"/>
      <c r="AF20" s="143"/>
      <c r="AG20" s="143"/>
      <c r="AH20" s="141" t="s">
        <v>268</v>
      </c>
      <c r="AI20" s="141"/>
      <c r="AJ20" s="141"/>
      <c r="AK20" s="141"/>
      <c r="AL20" s="143">
        <f>IF(Y14="■",AD20/N20,IF(N20="","",V20/N20))</f>
      </c>
      <c r="AM20" s="143"/>
      <c r="AN20" s="143"/>
      <c r="AO20" s="145" t="s">
        <v>264</v>
      </c>
      <c r="AP20" s="145"/>
      <c r="AQ20" s="145"/>
      <c r="AR20" s="145"/>
      <c r="AS20" s="143">
        <f>IF(N20="","",N20/2)</f>
      </c>
      <c r="AT20" s="143"/>
      <c r="AU20" s="143"/>
      <c r="AV20" s="147"/>
      <c r="BC20" s="131"/>
      <c r="BD20" s="424"/>
      <c r="BE20" s="141" t="s">
        <v>12</v>
      </c>
      <c r="BF20" s="141"/>
      <c r="BG20" s="141"/>
      <c r="BH20" s="141"/>
      <c r="BI20" s="143">
        <f>IF(CY8=0,"",SUM(BJ8:CX9))</f>
      </c>
      <c r="BJ20" s="143"/>
      <c r="BK20" s="143"/>
      <c r="BL20" s="143"/>
      <c r="BM20" s="141" t="s">
        <v>269</v>
      </c>
      <c r="BN20" s="141"/>
      <c r="BO20" s="141"/>
      <c r="BP20" s="143">
        <f>IF(CY12=0,"",SUM(BJ12:CU12))</f>
      </c>
      <c r="BQ20" s="143"/>
      <c r="BR20" s="143"/>
      <c r="BS20" s="143"/>
      <c r="BT20" s="141" t="s">
        <v>266</v>
      </c>
      <c r="BU20" s="141"/>
      <c r="BV20" s="141"/>
      <c r="BW20" s="141"/>
      <c r="BX20" s="143">
        <f>IF(CY16=0,"",SUM(BJ16:CX16))</f>
      </c>
      <c r="BY20" s="143"/>
      <c r="BZ20" s="143"/>
      <c r="CA20" s="143"/>
      <c r="CB20" s="141" t="s">
        <v>267</v>
      </c>
      <c r="CC20" s="141"/>
      <c r="CD20" s="141"/>
      <c r="CE20" s="141"/>
      <c r="CF20" s="143">
        <f>IF(CY18=0,"",SUM(BJ18:CX19))</f>
      </c>
      <c r="CG20" s="143"/>
      <c r="CH20" s="143"/>
      <c r="CI20" s="143"/>
      <c r="CJ20" s="141" t="s">
        <v>268</v>
      </c>
      <c r="CK20" s="141"/>
      <c r="CL20" s="141"/>
      <c r="CM20" s="141"/>
      <c r="CN20" s="143">
        <f>IF(CA14="■",CF20/BP20,IF(BP20="","",BX20/BP20))</f>
      </c>
      <c r="CO20" s="143"/>
      <c r="CP20" s="143"/>
      <c r="CQ20" s="145" t="s">
        <v>264</v>
      </c>
      <c r="CR20" s="145"/>
      <c r="CS20" s="145"/>
      <c r="CT20" s="145"/>
      <c r="CU20" s="143">
        <f>IF(BP20="","",BP20/2)</f>
      </c>
      <c r="CV20" s="143"/>
      <c r="CW20" s="143"/>
      <c r="CX20" s="147"/>
    </row>
    <row r="21" spans="1:102" s="128" customFormat="1" ht="12.75" customHeight="1" thickBot="1">
      <c r="A21" s="133"/>
      <c r="B21" s="134"/>
      <c r="C21" s="142"/>
      <c r="D21" s="142"/>
      <c r="E21" s="142"/>
      <c r="F21" s="142"/>
      <c r="G21" s="144"/>
      <c r="H21" s="144"/>
      <c r="I21" s="144"/>
      <c r="J21" s="144"/>
      <c r="K21" s="142"/>
      <c r="L21" s="142"/>
      <c r="M21" s="142"/>
      <c r="N21" s="144"/>
      <c r="O21" s="144"/>
      <c r="P21" s="144"/>
      <c r="Q21" s="144"/>
      <c r="R21" s="142"/>
      <c r="S21" s="142"/>
      <c r="T21" s="142"/>
      <c r="U21" s="142"/>
      <c r="V21" s="144"/>
      <c r="W21" s="144"/>
      <c r="X21" s="144"/>
      <c r="Y21" s="144"/>
      <c r="Z21" s="142"/>
      <c r="AA21" s="142"/>
      <c r="AB21" s="142"/>
      <c r="AC21" s="142"/>
      <c r="AD21" s="144"/>
      <c r="AE21" s="144"/>
      <c r="AF21" s="144"/>
      <c r="AG21" s="144"/>
      <c r="AH21" s="142"/>
      <c r="AI21" s="142"/>
      <c r="AJ21" s="142"/>
      <c r="AK21" s="142"/>
      <c r="AL21" s="144"/>
      <c r="AM21" s="144"/>
      <c r="AN21" s="144"/>
      <c r="AO21" s="146"/>
      <c r="AP21" s="146"/>
      <c r="AQ21" s="146"/>
      <c r="AR21" s="146"/>
      <c r="AS21" s="144"/>
      <c r="AT21" s="144"/>
      <c r="AU21" s="144"/>
      <c r="AV21" s="148"/>
      <c r="BC21" s="131"/>
      <c r="BD21" s="424"/>
      <c r="BE21" s="142"/>
      <c r="BF21" s="142"/>
      <c r="BG21" s="142"/>
      <c r="BH21" s="142"/>
      <c r="BI21" s="144"/>
      <c r="BJ21" s="144"/>
      <c r="BK21" s="144"/>
      <c r="BL21" s="144"/>
      <c r="BM21" s="142"/>
      <c r="BN21" s="142"/>
      <c r="BO21" s="142"/>
      <c r="BP21" s="144"/>
      <c r="BQ21" s="144"/>
      <c r="BR21" s="144"/>
      <c r="BS21" s="144"/>
      <c r="BT21" s="142"/>
      <c r="BU21" s="142"/>
      <c r="BV21" s="142"/>
      <c r="BW21" s="142"/>
      <c r="BX21" s="144"/>
      <c r="BY21" s="144"/>
      <c r="BZ21" s="144"/>
      <c r="CA21" s="144"/>
      <c r="CB21" s="142"/>
      <c r="CC21" s="142"/>
      <c r="CD21" s="142"/>
      <c r="CE21" s="142"/>
      <c r="CF21" s="144"/>
      <c r="CG21" s="144"/>
      <c r="CH21" s="144"/>
      <c r="CI21" s="144"/>
      <c r="CJ21" s="142"/>
      <c r="CK21" s="142"/>
      <c r="CL21" s="142"/>
      <c r="CM21" s="142"/>
      <c r="CN21" s="144"/>
      <c r="CO21" s="144"/>
      <c r="CP21" s="144"/>
      <c r="CQ21" s="146"/>
      <c r="CR21" s="146"/>
      <c r="CS21" s="146"/>
      <c r="CT21" s="146"/>
      <c r="CU21" s="144"/>
      <c r="CV21" s="144"/>
      <c r="CW21" s="144"/>
      <c r="CX21" s="148"/>
    </row>
    <row r="22" spans="1:102" ht="10.5" customHeight="1">
      <c r="A22" s="200" t="s">
        <v>202</v>
      </c>
      <c r="B22" s="201"/>
      <c r="C22" s="468" t="s">
        <v>95</v>
      </c>
      <c r="D22" s="469"/>
      <c r="E22" s="469"/>
      <c r="F22" s="469"/>
      <c r="G22" s="470"/>
      <c r="H22" s="219"/>
      <c r="I22" s="220"/>
      <c r="J22" s="220"/>
      <c r="K22" s="221"/>
      <c r="L22" s="219"/>
      <c r="M22" s="220"/>
      <c r="N22" s="220"/>
      <c r="O22" s="221"/>
      <c r="P22" s="219"/>
      <c r="Q22" s="220"/>
      <c r="R22" s="220"/>
      <c r="S22" s="221"/>
      <c r="T22" s="219"/>
      <c r="U22" s="220"/>
      <c r="V22" s="220"/>
      <c r="W22" s="221"/>
      <c r="X22" s="219"/>
      <c r="Y22" s="220"/>
      <c r="Z22" s="220"/>
      <c r="AA22" s="221"/>
      <c r="AB22" s="219"/>
      <c r="AC22" s="220"/>
      <c r="AD22" s="220"/>
      <c r="AE22" s="221"/>
      <c r="AF22" s="219"/>
      <c r="AG22" s="220"/>
      <c r="AH22" s="220"/>
      <c r="AI22" s="220"/>
      <c r="AJ22" s="221"/>
      <c r="AK22" s="219"/>
      <c r="AL22" s="220"/>
      <c r="AM22" s="220"/>
      <c r="AN22" s="221"/>
      <c r="AO22" s="219"/>
      <c r="AP22" s="220"/>
      <c r="AQ22" s="220"/>
      <c r="AR22" s="221"/>
      <c r="AS22" s="219"/>
      <c r="AT22" s="220"/>
      <c r="AU22" s="220"/>
      <c r="AV22" s="456"/>
      <c r="BA22" s="1"/>
      <c r="BB22" s="1"/>
      <c r="BC22" s="200" t="s">
        <v>202</v>
      </c>
      <c r="BD22" s="201"/>
      <c r="BE22" s="168" t="s">
        <v>95</v>
      </c>
      <c r="BF22" s="169"/>
      <c r="BG22" s="169"/>
      <c r="BH22" s="169"/>
      <c r="BI22" s="170"/>
      <c r="BJ22" s="185"/>
      <c r="BK22" s="186"/>
      <c r="BL22" s="186"/>
      <c r="BM22" s="187"/>
      <c r="BN22" s="185"/>
      <c r="BO22" s="186"/>
      <c r="BP22" s="186"/>
      <c r="BQ22" s="187"/>
      <c r="BR22" s="185"/>
      <c r="BS22" s="186"/>
      <c r="BT22" s="186"/>
      <c r="BU22" s="187"/>
      <c r="BV22" s="185"/>
      <c r="BW22" s="186"/>
      <c r="BX22" s="186"/>
      <c r="BY22" s="187"/>
      <c r="BZ22" s="185"/>
      <c r="CA22" s="186"/>
      <c r="CB22" s="186"/>
      <c r="CC22" s="187"/>
      <c r="CD22" s="185"/>
      <c r="CE22" s="186"/>
      <c r="CF22" s="186"/>
      <c r="CG22" s="187"/>
      <c r="CH22" s="185"/>
      <c r="CI22" s="186"/>
      <c r="CJ22" s="186"/>
      <c r="CK22" s="186"/>
      <c r="CL22" s="187"/>
      <c r="CM22" s="185"/>
      <c r="CN22" s="186"/>
      <c r="CO22" s="186"/>
      <c r="CP22" s="187"/>
      <c r="CQ22" s="185"/>
      <c r="CR22" s="186"/>
      <c r="CS22" s="186"/>
      <c r="CT22" s="187"/>
      <c r="CU22" s="185"/>
      <c r="CV22" s="186"/>
      <c r="CW22" s="186"/>
      <c r="CX22" s="370"/>
    </row>
    <row r="23" spans="1:102" ht="10.5" customHeight="1">
      <c r="A23" s="202"/>
      <c r="B23" s="203"/>
      <c r="C23" s="168"/>
      <c r="D23" s="169"/>
      <c r="E23" s="169"/>
      <c r="F23" s="169"/>
      <c r="G23" s="170"/>
      <c r="H23" s="185"/>
      <c r="I23" s="186"/>
      <c r="J23" s="186"/>
      <c r="K23" s="187"/>
      <c r="L23" s="185"/>
      <c r="M23" s="186"/>
      <c r="N23" s="186"/>
      <c r="O23" s="187"/>
      <c r="P23" s="185"/>
      <c r="Q23" s="186"/>
      <c r="R23" s="186"/>
      <c r="S23" s="187"/>
      <c r="T23" s="185"/>
      <c r="U23" s="186"/>
      <c r="V23" s="186"/>
      <c r="W23" s="187"/>
      <c r="X23" s="185"/>
      <c r="Y23" s="186"/>
      <c r="Z23" s="186"/>
      <c r="AA23" s="187"/>
      <c r="AB23" s="185"/>
      <c r="AC23" s="186"/>
      <c r="AD23" s="186"/>
      <c r="AE23" s="187"/>
      <c r="AF23" s="185"/>
      <c r="AG23" s="186"/>
      <c r="AH23" s="186"/>
      <c r="AI23" s="186"/>
      <c r="AJ23" s="187"/>
      <c r="AK23" s="185"/>
      <c r="AL23" s="186"/>
      <c r="AM23" s="186"/>
      <c r="AN23" s="187"/>
      <c r="AO23" s="185"/>
      <c r="AP23" s="186"/>
      <c r="AQ23" s="186"/>
      <c r="AR23" s="187"/>
      <c r="AS23" s="159"/>
      <c r="AT23" s="160"/>
      <c r="AU23" s="160"/>
      <c r="AV23" s="175"/>
      <c r="BA23" s="1"/>
      <c r="BB23" s="1"/>
      <c r="BC23" s="202"/>
      <c r="BD23" s="203"/>
      <c r="BE23" s="168"/>
      <c r="BF23" s="169"/>
      <c r="BG23" s="169"/>
      <c r="BH23" s="169"/>
      <c r="BI23" s="170"/>
      <c r="BJ23" s="159"/>
      <c r="BK23" s="160"/>
      <c r="BL23" s="160"/>
      <c r="BM23" s="161"/>
      <c r="BN23" s="159"/>
      <c r="BO23" s="160"/>
      <c r="BP23" s="160"/>
      <c r="BQ23" s="161"/>
      <c r="BR23" s="159"/>
      <c r="BS23" s="160"/>
      <c r="BT23" s="160"/>
      <c r="BU23" s="161"/>
      <c r="BV23" s="159"/>
      <c r="BW23" s="160"/>
      <c r="BX23" s="160"/>
      <c r="BY23" s="161"/>
      <c r="BZ23" s="159"/>
      <c r="CA23" s="160"/>
      <c r="CB23" s="160"/>
      <c r="CC23" s="161"/>
      <c r="CD23" s="159"/>
      <c r="CE23" s="160"/>
      <c r="CF23" s="160"/>
      <c r="CG23" s="161"/>
      <c r="CH23" s="159"/>
      <c r="CI23" s="160"/>
      <c r="CJ23" s="160"/>
      <c r="CK23" s="160"/>
      <c r="CL23" s="161"/>
      <c r="CM23" s="159"/>
      <c r="CN23" s="160"/>
      <c r="CO23" s="160"/>
      <c r="CP23" s="161"/>
      <c r="CQ23" s="159"/>
      <c r="CR23" s="160"/>
      <c r="CS23" s="160"/>
      <c r="CT23" s="161"/>
      <c r="CU23" s="159"/>
      <c r="CV23" s="160"/>
      <c r="CW23" s="160"/>
      <c r="CX23" s="175"/>
    </row>
    <row r="24" spans="1:102" ht="12.75" customHeight="1">
      <c r="A24" s="202"/>
      <c r="B24" s="203"/>
      <c r="C24" s="171" t="s">
        <v>203</v>
      </c>
      <c r="D24" s="172"/>
      <c r="E24" s="172"/>
      <c r="F24" s="172"/>
      <c r="G24" s="173"/>
      <c r="H24" s="176"/>
      <c r="I24" s="177"/>
      <c r="J24" s="177"/>
      <c r="K24" s="178"/>
      <c r="L24" s="176"/>
      <c r="M24" s="177"/>
      <c r="N24" s="177"/>
      <c r="O24" s="178"/>
      <c r="P24" s="176"/>
      <c r="Q24" s="177"/>
      <c r="R24" s="177"/>
      <c r="S24" s="178"/>
      <c r="T24" s="176"/>
      <c r="U24" s="177"/>
      <c r="V24" s="177"/>
      <c r="W24" s="178"/>
      <c r="X24" s="176"/>
      <c r="Y24" s="177"/>
      <c r="Z24" s="177"/>
      <c r="AA24" s="178"/>
      <c r="AB24" s="176"/>
      <c r="AC24" s="177"/>
      <c r="AD24" s="177"/>
      <c r="AE24" s="178"/>
      <c r="AF24" s="176"/>
      <c r="AG24" s="177"/>
      <c r="AH24" s="177"/>
      <c r="AI24" s="177"/>
      <c r="AJ24" s="178"/>
      <c r="AK24" s="176"/>
      <c r="AL24" s="177"/>
      <c r="AM24" s="177"/>
      <c r="AN24" s="178"/>
      <c r="AO24" s="176"/>
      <c r="AP24" s="177"/>
      <c r="AQ24" s="177"/>
      <c r="AR24" s="178"/>
      <c r="AS24" s="165"/>
      <c r="AT24" s="166"/>
      <c r="AU24" s="166"/>
      <c r="AV24" s="167"/>
      <c r="BC24" s="202"/>
      <c r="BD24" s="203"/>
      <c r="BE24" s="171" t="s">
        <v>203</v>
      </c>
      <c r="BF24" s="172"/>
      <c r="BG24" s="172"/>
      <c r="BH24" s="172"/>
      <c r="BI24" s="173"/>
      <c r="BJ24" s="162"/>
      <c r="BK24" s="163"/>
      <c r="BL24" s="163"/>
      <c r="BM24" s="164"/>
      <c r="BN24" s="162"/>
      <c r="BO24" s="163"/>
      <c r="BP24" s="163"/>
      <c r="BQ24" s="164"/>
      <c r="BR24" s="162"/>
      <c r="BS24" s="163"/>
      <c r="BT24" s="163"/>
      <c r="BU24" s="164"/>
      <c r="BV24" s="162"/>
      <c r="BW24" s="163"/>
      <c r="BX24" s="163"/>
      <c r="BY24" s="164"/>
      <c r="BZ24" s="162"/>
      <c r="CA24" s="163"/>
      <c r="CB24" s="163"/>
      <c r="CC24" s="164"/>
      <c r="CD24" s="162"/>
      <c r="CE24" s="163"/>
      <c r="CF24" s="163"/>
      <c r="CG24" s="164"/>
      <c r="CH24" s="162"/>
      <c r="CI24" s="163"/>
      <c r="CJ24" s="163"/>
      <c r="CK24" s="163"/>
      <c r="CL24" s="164"/>
      <c r="CM24" s="162"/>
      <c r="CN24" s="163"/>
      <c r="CO24" s="163"/>
      <c r="CP24" s="164"/>
      <c r="CQ24" s="162"/>
      <c r="CR24" s="163"/>
      <c r="CS24" s="163"/>
      <c r="CT24" s="164"/>
      <c r="CU24" s="165"/>
      <c r="CV24" s="166"/>
      <c r="CW24" s="166"/>
      <c r="CX24" s="167"/>
    </row>
    <row r="25" spans="1:102" ht="10.5" customHeight="1">
      <c r="A25" s="202"/>
      <c r="B25" s="203"/>
      <c r="C25" s="168" t="s">
        <v>94</v>
      </c>
      <c r="D25" s="169"/>
      <c r="E25" s="169"/>
      <c r="F25" s="169"/>
      <c r="G25" s="170"/>
      <c r="H25" s="156"/>
      <c r="I25" s="157"/>
      <c r="J25" s="157"/>
      <c r="K25" s="158"/>
      <c r="L25" s="156"/>
      <c r="M25" s="157"/>
      <c r="N25" s="157"/>
      <c r="O25" s="158"/>
      <c r="P25" s="156"/>
      <c r="Q25" s="157"/>
      <c r="R25" s="157"/>
      <c r="S25" s="158"/>
      <c r="T25" s="156"/>
      <c r="U25" s="157"/>
      <c r="V25" s="157"/>
      <c r="W25" s="158"/>
      <c r="X25" s="156"/>
      <c r="Y25" s="157"/>
      <c r="Z25" s="157"/>
      <c r="AA25" s="158"/>
      <c r="AB25" s="156"/>
      <c r="AC25" s="157"/>
      <c r="AD25" s="157"/>
      <c r="AE25" s="158"/>
      <c r="AF25" s="156"/>
      <c r="AG25" s="157"/>
      <c r="AH25" s="157"/>
      <c r="AI25" s="157"/>
      <c r="AJ25" s="158"/>
      <c r="AK25" s="156"/>
      <c r="AL25" s="157"/>
      <c r="AM25" s="157"/>
      <c r="AN25" s="158"/>
      <c r="AO25" s="156"/>
      <c r="AP25" s="157"/>
      <c r="AQ25" s="157"/>
      <c r="AR25" s="158"/>
      <c r="AS25" s="156"/>
      <c r="AT25" s="157"/>
      <c r="AU25" s="157"/>
      <c r="AV25" s="174"/>
      <c r="BC25" s="202"/>
      <c r="BD25" s="203"/>
      <c r="BE25" s="168"/>
      <c r="BF25" s="169"/>
      <c r="BG25" s="169"/>
      <c r="BH25" s="169"/>
      <c r="BI25" s="170"/>
      <c r="BJ25" s="156"/>
      <c r="BK25" s="157"/>
      <c r="BL25" s="157"/>
      <c r="BM25" s="158"/>
      <c r="BN25" s="156"/>
      <c r="BO25" s="157"/>
      <c r="BP25" s="157"/>
      <c r="BQ25" s="158"/>
      <c r="BR25" s="156"/>
      <c r="BS25" s="157"/>
      <c r="BT25" s="157"/>
      <c r="BU25" s="158"/>
      <c r="BV25" s="156"/>
      <c r="BW25" s="157"/>
      <c r="BX25" s="157"/>
      <c r="BY25" s="158"/>
      <c r="BZ25" s="156"/>
      <c r="CA25" s="157"/>
      <c r="CB25" s="157"/>
      <c r="CC25" s="158"/>
      <c r="CD25" s="156"/>
      <c r="CE25" s="157"/>
      <c r="CF25" s="157"/>
      <c r="CG25" s="158"/>
      <c r="CH25" s="156"/>
      <c r="CI25" s="157"/>
      <c r="CJ25" s="157"/>
      <c r="CK25" s="157"/>
      <c r="CL25" s="158"/>
      <c r="CM25" s="156"/>
      <c r="CN25" s="157"/>
      <c r="CO25" s="157"/>
      <c r="CP25" s="158"/>
      <c r="CQ25" s="156"/>
      <c r="CR25" s="157"/>
      <c r="CS25" s="157"/>
      <c r="CT25" s="158"/>
      <c r="CU25" s="156"/>
      <c r="CV25" s="157"/>
      <c r="CW25" s="157"/>
      <c r="CX25" s="174"/>
    </row>
    <row r="26" spans="1:102" ht="10.5" customHeight="1">
      <c r="A26" s="202"/>
      <c r="B26" s="203"/>
      <c r="C26" s="168"/>
      <c r="D26" s="169"/>
      <c r="E26" s="169"/>
      <c r="F26" s="169"/>
      <c r="G26" s="170"/>
      <c r="H26" s="159"/>
      <c r="I26" s="160"/>
      <c r="J26" s="160"/>
      <c r="K26" s="161"/>
      <c r="L26" s="159"/>
      <c r="M26" s="160"/>
      <c r="N26" s="160"/>
      <c r="O26" s="161"/>
      <c r="P26" s="159"/>
      <c r="Q26" s="160"/>
      <c r="R26" s="160"/>
      <c r="S26" s="161"/>
      <c r="T26" s="159"/>
      <c r="U26" s="160"/>
      <c r="V26" s="160"/>
      <c r="W26" s="161"/>
      <c r="X26" s="159"/>
      <c r="Y26" s="160"/>
      <c r="Z26" s="160"/>
      <c r="AA26" s="161"/>
      <c r="AB26" s="159"/>
      <c r="AC26" s="160"/>
      <c r="AD26" s="160"/>
      <c r="AE26" s="161"/>
      <c r="AF26" s="159"/>
      <c r="AG26" s="160"/>
      <c r="AH26" s="160"/>
      <c r="AI26" s="160"/>
      <c r="AJ26" s="161"/>
      <c r="AK26" s="159"/>
      <c r="AL26" s="160"/>
      <c r="AM26" s="160"/>
      <c r="AN26" s="161"/>
      <c r="AO26" s="159"/>
      <c r="AP26" s="160"/>
      <c r="AQ26" s="160"/>
      <c r="AR26" s="161"/>
      <c r="AS26" s="159"/>
      <c r="AT26" s="160"/>
      <c r="AU26" s="160"/>
      <c r="AV26" s="175"/>
      <c r="BC26" s="202"/>
      <c r="BD26" s="203"/>
      <c r="BE26" s="168"/>
      <c r="BF26" s="169"/>
      <c r="BG26" s="169"/>
      <c r="BH26" s="169"/>
      <c r="BI26" s="170"/>
      <c r="BJ26" s="159"/>
      <c r="BK26" s="160"/>
      <c r="BL26" s="160"/>
      <c r="BM26" s="161"/>
      <c r="BN26" s="159"/>
      <c r="BO26" s="160"/>
      <c r="BP26" s="160"/>
      <c r="BQ26" s="161"/>
      <c r="BR26" s="159"/>
      <c r="BS26" s="160"/>
      <c r="BT26" s="160"/>
      <c r="BU26" s="161"/>
      <c r="BV26" s="159"/>
      <c r="BW26" s="160"/>
      <c r="BX26" s="160"/>
      <c r="BY26" s="161"/>
      <c r="BZ26" s="159"/>
      <c r="CA26" s="160"/>
      <c r="CB26" s="160"/>
      <c r="CC26" s="161"/>
      <c r="CD26" s="159"/>
      <c r="CE26" s="160"/>
      <c r="CF26" s="160"/>
      <c r="CG26" s="161"/>
      <c r="CH26" s="159"/>
      <c r="CI26" s="160"/>
      <c r="CJ26" s="160"/>
      <c r="CK26" s="160"/>
      <c r="CL26" s="161"/>
      <c r="CM26" s="159"/>
      <c r="CN26" s="160"/>
      <c r="CO26" s="160"/>
      <c r="CP26" s="161"/>
      <c r="CQ26" s="159"/>
      <c r="CR26" s="160"/>
      <c r="CS26" s="160"/>
      <c r="CT26" s="161"/>
      <c r="CU26" s="159"/>
      <c r="CV26" s="160"/>
      <c r="CW26" s="160"/>
      <c r="CX26" s="175"/>
    </row>
    <row r="27" spans="1:102" ht="12.75" customHeight="1">
      <c r="A27" s="202"/>
      <c r="B27" s="203"/>
      <c r="C27" s="171" t="s">
        <v>203</v>
      </c>
      <c r="D27" s="172"/>
      <c r="E27" s="172"/>
      <c r="F27" s="172"/>
      <c r="G27" s="173"/>
      <c r="H27" s="162"/>
      <c r="I27" s="163"/>
      <c r="J27" s="163"/>
      <c r="K27" s="164"/>
      <c r="L27" s="162"/>
      <c r="M27" s="163"/>
      <c r="N27" s="163"/>
      <c r="O27" s="164"/>
      <c r="P27" s="162"/>
      <c r="Q27" s="163"/>
      <c r="R27" s="163"/>
      <c r="S27" s="164"/>
      <c r="T27" s="162"/>
      <c r="U27" s="163"/>
      <c r="V27" s="163"/>
      <c r="W27" s="164"/>
      <c r="X27" s="162"/>
      <c r="Y27" s="163"/>
      <c r="Z27" s="163"/>
      <c r="AA27" s="164"/>
      <c r="AB27" s="162"/>
      <c r="AC27" s="163"/>
      <c r="AD27" s="163"/>
      <c r="AE27" s="164"/>
      <c r="AF27" s="176"/>
      <c r="AG27" s="177"/>
      <c r="AH27" s="177"/>
      <c r="AI27" s="177"/>
      <c r="AJ27" s="178"/>
      <c r="AK27" s="162"/>
      <c r="AL27" s="163"/>
      <c r="AM27" s="163"/>
      <c r="AN27" s="164"/>
      <c r="AO27" s="162"/>
      <c r="AP27" s="163"/>
      <c r="AQ27" s="163"/>
      <c r="AR27" s="164"/>
      <c r="AS27" s="165"/>
      <c r="AT27" s="166"/>
      <c r="AU27" s="166"/>
      <c r="AV27" s="167"/>
      <c r="BC27" s="202"/>
      <c r="BD27" s="203"/>
      <c r="BE27" s="171" t="s">
        <v>203</v>
      </c>
      <c r="BF27" s="172"/>
      <c r="BG27" s="172"/>
      <c r="BH27" s="172"/>
      <c r="BI27" s="173"/>
      <c r="BJ27" s="162"/>
      <c r="BK27" s="163"/>
      <c r="BL27" s="163"/>
      <c r="BM27" s="164"/>
      <c r="BN27" s="162"/>
      <c r="BO27" s="163"/>
      <c r="BP27" s="163"/>
      <c r="BQ27" s="164"/>
      <c r="BR27" s="162"/>
      <c r="BS27" s="163"/>
      <c r="BT27" s="163"/>
      <c r="BU27" s="164"/>
      <c r="BV27" s="162"/>
      <c r="BW27" s="163"/>
      <c r="BX27" s="163"/>
      <c r="BY27" s="164"/>
      <c r="BZ27" s="162"/>
      <c r="CA27" s="163"/>
      <c r="CB27" s="163"/>
      <c r="CC27" s="164"/>
      <c r="CD27" s="162"/>
      <c r="CE27" s="163"/>
      <c r="CF27" s="163"/>
      <c r="CG27" s="164"/>
      <c r="CH27" s="162"/>
      <c r="CI27" s="163"/>
      <c r="CJ27" s="163"/>
      <c r="CK27" s="163"/>
      <c r="CL27" s="164"/>
      <c r="CM27" s="162"/>
      <c r="CN27" s="163"/>
      <c r="CO27" s="163"/>
      <c r="CP27" s="164"/>
      <c r="CQ27" s="162"/>
      <c r="CR27" s="163"/>
      <c r="CS27" s="163"/>
      <c r="CT27" s="164"/>
      <c r="CU27" s="165"/>
      <c r="CV27" s="166"/>
      <c r="CW27" s="166"/>
      <c r="CX27" s="167"/>
    </row>
    <row r="28" spans="1:102" ht="10.5" customHeight="1">
      <c r="A28" s="202"/>
      <c r="B28" s="203"/>
      <c r="C28" s="168"/>
      <c r="D28" s="169"/>
      <c r="E28" s="169"/>
      <c r="F28" s="169"/>
      <c r="G28" s="170"/>
      <c r="H28" s="156"/>
      <c r="I28" s="157"/>
      <c r="J28" s="157"/>
      <c r="K28" s="158"/>
      <c r="L28" s="156"/>
      <c r="M28" s="157"/>
      <c r="N28" s="157"/>
      <c r="O28" s="158"/>
      <c r="P28" s="156"/>
      <c r="Q28" s="157"/>
      <c r="R28" s="157"/>
      <c r="S28" s="158"/>
      <c r="T28" s="156"/>
      <c r="U28" s="157"/>
      <c r="V28" s="157"/>
      <c r="W28" s="158"/>
      <c r="X28" s="156"/>
      <c r="Y28" s="157"/>
      <c r="Z28" s="157"/>
      <c r="AA28" s="158"/>
      <c r="AB28" s="156"/>
      <c r="AC28" s="157"/>
      <c r="AD28" s="157"/>
      <c r="AE28" s="158"/>
      <c r="AF28" s="156"/>
      <c r="AG28" s="157"/>
      <c r="AH28" s="157"/>
      <c r="AI28" s="157"/>
      <c r="AJ28" s="158"/>
      <c r="AK28" s="156"/>
      <c r="AL28" s="157"/>
      <c r="AM28" s="157"/>
      <c r="AN28" s="158"/>
      <c r="AO28" s="156"/>
      <c r="AP28" s="157"/>
      <c r="AQ28" s="157"/>
      <c r="AR28" s="158"/>
      <c r="AS28" s="156"/>
      <c r="AT28" s="157"/>
      <c r="AU28" s="157"/>
      <c r="AV28" s="174"/>
      <c r="BC28" s="202"/>
      <c r="BD28" s="203"/>
      <c r="BE28" s="168"/>
      <c r="BF28" s="169"/>
      <c r="BG28" s="169"/>
      <c r="BH28" s="169"/>
      <c r="BI28" s="170"/>
      <c r="BJ28" s="156"/>
      <c r="BK28" s="157"/>
      <c r="BL28" s="157"/>
      <c r="BM28" s="158"/>
      <c r="BN28" s="156"/>
      <c r="BO28" s="157"/>
      <c r="BP28" s="157"/>
      <c r="BQ28" s="158"/>
      <c r="BR28" s="156"/>
      <c r="BS28" s="157"/>
      <c r="BT28" s="157"/>
      <c r="BU28" s="158"/>
      <c r="BV28" s="156"/>
      <c r="BW28" s="157"/>
      <c r="BX28" s="157"/>
      <c r="BY28" s="158"/>
      <c r="BZ28" s="156"/>
      <c r="CA28" s="157"/>
      <c r="CB28" s="157"/>
      <c r="CC28" s="158"/>
      <c r="CD28" s="156"/>
      <c r="CE28" s="157"/>
      <c r="CF28" s="157"/>
      <c r="CG28" s="158"/>
      <c r="CH28" s="156"/>
      <c r="CI28" s="157"/>
      <c r="CJ28" s="157"/>
      <c r="CK28" s="157"/>
      <c r="CL28" s="158"/>
      <c r="CM28" s="156"/>
      <c r="CN28" s="157"/>
      <c r="CO28" s="157"/>
      <c r="CP28" s="158"/>
      <c r="CQ28" s="156"/>
      <c r="CR28" s="157"/>
      <c r="CS28" s="157"/>
      <c r="CT28" s="158"/>
      <c r="CU28" s="156"/>
      <c r="CV28" s="157"/>
      <c r="CW28" s="157"/>
      <c r="CX28" s="174"/>
    </row>
    <row r="29" spans="1:102" ht="10.5" customHeight="1">
      <c r="A29" s="202"/>
      <c r="B29" s="203"/>
      <c r="C29" s="168"/>
      <c r="D29" s="169"/>
      <c r="E29" s="169"/>
      <c r="F29" s="169"/>
      <c r="G29" s="170"/>
      <c r="H29" s="159"/>
      <c r="I29" s="160"/>
      <c r="J29" s="160"/>
      <c r="K29" s="161"/>
      <c r="L29" s="159"/>
      <c r="M29" s="160"/>
      <c r="N29" s="160"/>
      <c r="O29" s="161"/>
      <c r="P29" s="159"/>
      <c r="Q29" s="160"/>
      <c r="R29" s="160"/>
      <c r="S29" s="161"/>
      <c r="T29" s="159"/>
      <c r="U29" s="160"/>
      <c r="V29" s="160"/>
      <c r="W29" s="161"/>
      <c r="X29" s="159"/>
      <c r="Y29" s="160"/>
      <c r="Z29" s="160"/>
      <c r="AA29" s="161"/>
      <c r="AB29" s="159"/>
      <c r="AC29" s="160"/>
      <c r="AD29" s="160"/>
      <c r="AE29" s="161"/>
      <c r="AF29" s="159"/>
      <c r="AG29" s="160"/>
      <c r="AH29" s="160"/>
      <c r="AI29" s="160"/>
      <c r="AJ29" s="161"/>
      <c r="AK29" s="159"/>
      <c r="AL29" s="160"/>
      <c r="AM29" s="160"/>
      <c r="AN29" s="161"/>
      <c r="AO29" s="159"/>
      <c r="AP29" s="160"/>
      <c r="AQ29" s="160"/>
      <c r="AR29" s="161"/>
      <c r="AS29" s="159"/>
      <c r="AT29" s="160"/>
      <c r="AU29" s="160"/>
      <c r="AV29" s="175"/>
      <c r="BC29" s="202"/>
      <c r="BD29" s="203"/>
      <c r="BE29" s="168"/>
      <c r="BF29" s="169"/>
      <c r="BG29" s="169"/>
      <c r="BH29" s="169"/>
      <c r="BI29" s="170"/>
      <c r="BJ29" s="159"/>
      <c r="BK29" s="160"/>
      <c r="BL29" s="160"/>
      <c r="BM29" s="161"/>
      <c r="BN29" s="159"/>
      <c r="BO29" s="160"/>
      <c r="BP29" s="160"/>
      <c r="BQ29" s="161"/>
      <c r="BR29" s="159"/>
      <c r="BS29" s="160"/>
      <c r="BT29" s="160"/>
      <c r="BU29" s="161"/>
      <c r="BV29" s="159"/>
      <c r="BW29" s="160"/>
      <c r="BX29" s="160"/>
      <c r="BY29" s="161"/>
      <c r="BZ29" s="159"/>
      <c r="CA29" s="160"/>
      <c r="CB29" s="160"/>
      <c r="CC29" s="161"/>
      <c r="CD29" s="159"/>
      <c r="CE29" s="160"/>
      <c r="CF29" s="160"/>
      <c r="CG29" s="161"/>
      <c r="CH29" s="159"/>
      <c r="CI29" s="160"/>
      <c r="CJ29" s="160"/>
      <c r="CK29" s="160"/>
      <c r="CL29" s="161"/>
      <c r="CM29" s="159"/>
      <c r="CN29" s="160"/>
      <c r="CO29" s="160"/>
      <c r="CP29" s="161"/>
      <c r="CQ29" s="159"/>
      <c r="CR29" s="160"/>
      <c r="CS29" s="160"/>
      <c r="CT29" s="161"/>
      <c r="CU29" s="159"/>
      <c r="CV29" s="160"/>
      <c r="CW29" s="160"/>
      <c r="CX29" s="175"/>
    </row>
    <row r="30" spans="1:102" ht="12.75" customHeight="1">
      <c r="A30" s="202"/>
      <c r="B30" s="203"/>
      <c r="C30" s="171" t="s">
        <v>203</v>
      </c>
      <c r="D30" s="172"/>
      <c r="E30" s="172"/>
      <c r="F30" s="172"/>
      <c r="G30" s="173"/>
      <c r="H30" s="162"/>
      <c r="I30" s="163"/>
      <c r="J30" s="163"/>
      <c r="K30" s="164"/>
      <c r="L30" s="162"/>
      <c r="M30" s="163"/>
      <c r="N30" s="163"/>
      <c r="O30" s="164"/>
      <c r="P30" s="162"/>
      <c r="Q30" s="163"/>
      <c r="R30" s="163"/>
      <c r="S30" s="164"/>
      <c r="T30" s="162"/>
      <c r="U30" s="163"/>
      <c r="V30" s="163"/>
      <c r="W30" s="164"/>
      <c r="X30" s="162"/>
      <c r="Y30" s="163"/>
      <c r="Z30" s="163"/>
      <c r="AA30" s="164"/>
      <c r="AB30" s="162"/>
      <c r="AC30" s="163"/>
      <c r="AD30" s="163"/>
      <c r="AE30" s="164"/>
      <c r="AF30" s="176"/>
      <c r="AG30" s="177"/>
      <c r="AH30" s="177"/>
      <c r="AI30" s="177"/>
      <c r="AJ30" s="178"/>
      <c r="AK30" s="162"/>
      <c r="AL30" s="163"/>
      <c r="AM30" s="163"/>
      <c r="AN30" s="164"/>
      <c r="AO30" s="162"/>
      <c r="AP30" s="163"/>
      <c r="AQ30" s="163"/>
      <c r="AR30" s="164"/>
      <c r="AS30" s="165"/>
      <c r="AT30" s="166"/>
      <c r="AU30" s="166"/>
      <c r="AV30" s="167"/>
      <c r="BC30" s="202"/>
      <c r="BD30" s="203"/>
      <c r="BE30" s="171" t="s">
        <v>203</v>
      </c>
      <c r="BF30" s="172"/>
      <c r="BG30" s="172"/>
      <c r="BH30" s="172"/>
      <c r="BI30" s="173"/>
      <c r="BJ30" s="162"/>
      <c r="BK30" s="163"/>
      <c r="BL30" s="163"/>
      <c r="BM30" s="164"/>
      <c r="BN30" s="162"/>
      <c r="BO30" s="163"/>
      <c r="BP30" s="163"/>
      <c r="BQ30" s="164"/>
      <c r="BR30" s="162"/>
      <c r="BS30" s="163"/>
      <c r="BT30" s="163"/>
      <c r="BU30" s="164"/>
      <c r="BV30" s="162"/>
      <c r="BW30" s="163"/>
      <c r="BX30" s="163"/>
      <c r="BY30" s="164"/>
      <c r="BZ30" s="162"/>
      <c r="CA30" s="163"/>
      <c r="CB30" s="163"/>
      <c r="CC30" s="164"/>
      <c r="CD30" s="162"/>
      <c r="CE30" s="163"/>
      <c r="CF30" s="163"/>
      <c r="CG30" s="164"/>
      <c r="CH30" s="162"/>
      <c r="CI30" s="163"/>
      <c r="CJ30" s="163"/>
      <c r="CK30" s="163"/>
      <c r="CL30" s="164"/>
      <c r="CM30" s="162"/>
      <c r="CN30" s="163"/>
      <c r="CO30" s="163"/>
      <c r="CP30" s="164"/>
      <c r="CQ30" s="162"/>
      <c r="CR30" s="163"/>
      <c r="CS30" s="163"/>
      <c r="CT30" s="164"/>
      <c r="CU30" s="165"/>
      <c r="CV30" s="166"/>
      <c r="CW30" s="166"/>
      <c r="CX30" s="167"/>
    </row>
    <row r="31" spans="1:102" ht="10.5" customHeight="1">
      <c r="A31" s="202"/>
      <c r="B31" s="203"/>
      <c r="C31" s="168"/>
      <c r="D31" s="169"/>
      <c r="E31" s="169"/>
      <c r="F31" s="169"/>
      <c r="G31" s="170"/>
      <c r="H31" s="156"/>
      <c r="I31" s="157"/>
      <c r="J31" s="157"/>
      <c r="K31" s="158"/>
      <c r="L31" s="156"/>
      <c r="M31" s="157"/>
      <c r="N31" s="157"/>
      <c r="O31" s="158"/>
      <c r="P31" s="156"/>
      <c r="Q31" s="157"/>
      <c r="R31" s="157"/>
      <c r="S31" s="158"/>
      <c r="T31" s="156"/>
      <c r="U31" s="157"/>
      <c r="V31" s="157"/>
      <c r="W31" s="158"/>
      <c r="X31" s="156"/>
      <c r="Y31" s="157"/>
      <c r="Z31" s="157"/>
      <c r="AA31" s="158"/>
      <c r="AB31" s="156"/>
      <c r="AC31" s="157"/>
      <c r="AD31" s="157"/>
      <c r="AE31" s="158"/>
      <c r="AF31" s="156"/>
      <c r="AG31" s="157"/>
      <c r="AH31" s="157"/>
      <c r="AI31" s="157"/>
      <c r="AJ31" s="158"/>
      <c r="AK31" s="156"/>
      <c r="AL31" s="157"/>
      <c r="AM31" s="157"/>
      <c r="AN31" s="158"/>
      <c r="AO31" s="156"/>
      <c r="AP31" s="157"/>
      <c r="AQ31" s="157"/>
      <c r="AR31" s="158"/>
      <c r="AS31" s="156"/>
      <c r="AT31" s="157"/>
      <c r="AU31" s="157"/>
      <c r="AV31" s="174"/>
      <c r="BC31" s="202"/>
      <c r="BD31" s="203"/>
      <c r="BE31" s="168"/>
      <c r="BF31" s="169"/>
      <c r="BG31" s="169"/>
      <c r="BH31" s="169"/>
      <c r="BI31" s="170"/>
      <c r="BJ31" s="156"/>
      <c r="BK31" s="157"/>
      <c r="BL31" s="157"/>
      <c r="BM31" s="158"/>
      <c r="BN31" s="156"/>
      <c r="BO31" s="157"/>
      <c r="BP31" s="157"/>
      <c r="BQ31" s="158"/>
      <c r="BR31" s="156"/>
      <c r="BS31" s="157"/>
      <c r="BT31" s="157"/>
      <c r="BU31" s="158"/>
      <c r="BV31" s="156"/>
      <c r="BW31" s="157"/>
      <c r="BX31" s="157"/>
      <c r="BY31" s="158"/>
      <c r="BZ31" s="156"/>
      <c r="CA31" s="157"/>
      <c r="CB31" s="157"/>
      <c r="CC31" s="158"/>
      <c r="CD31" s="156"/>
      <c r="CE31" s="157"/>
      <c r="CF31" s="157"/>
      <c r="CG31" s="158"/>
      <c r="CH31" s="156"/>
      <c r="CI31" s="157"/>
      <c r="CJ31" s="157"/>
      <c r="CK31" s="157"/>
      <c r="CL31" s="158"/>
      <c r="CM31" s="156"/>
      <c r="CN31" s="157"/>
      <c r="CO31" s="157"/>
      <c r="CP31" s="158"/>
      <c r="CQ31" s="156"/>
      <c r="CR31" s="157"/>
      <c r="CS31" s="157"/>
      <c r="CT31" s="158"/>
      <c r="CU31" s="156"/>
      <c r="CV31" s="157"/>
      <c r="CW31" s="157"/>
      <c r="CX31" s="174"/>
    </row>
    <row r="32" spans="1:102" ht="10.5" customHeight="1">
      <c r="A32" s="202"/>
      <c r="B32" s="203"/>
      <c r="C32" s="168"/>
      <c r="D32" s="169"/>
      <c r="E32" s="169"/>
      <c r="F32" s="169"/>
      <c r="G32" s="170"/>
      <c r="H32" s="159"/>
      <c r="I32" s="160"/>
      <c r="J32" s="160"/>
      <c r="K32" s="161"/>
      <c r="L32" s="159"/>
      <c r="M32" s="160"/>
      <c r="N32" s="160"/>
      <c r="O32" s="161"/>
      <c r="P32" s="159"/>
      <c r="Q32" s="160"/>
      <c r="R32" s="160"/>
      <c r="S32" s="161"/>
      <c r="T32" s="159"/>
      <c r="U32" s="160"/>
      <c r="V32" s="160"/>
      <c r="W32" s="161"/>
      <c r="X32" s="159"/>
      <c r="Y32" s="160"/>
      <c r="Z32" s="160"/>
      <c r="AA32" s="161"/>
      <c r="AB32" s="159"/>
      <c r="AC32" s="160"/>
      <c r="AD32" s="160"/>
      <c r="AE32" s="161"/>
      <c r="AF32" s="159"/>
      <c r="AG32" s="160"/>
      <c r="AH32" s="160"/>
      <c r="AI32" s="160"/>
      <c r="AJ32" s="161"/>
      <c r="AK32" s="159"/>
      <c r="AL32" s="160"/>
      <c r="AM32" s="160"/>
      <c r="AN32" s="161"/>
      <c r="AO32" s="159"/>
      <c r="AP32" s="160"/>
      <c r="AQ32" s="160"/>
      <c r="AR32" s="161"/>
      <c r="AS32" s="159"/>
      <c r="AT32" s="160"/>
      <c r="AU32" s="160"/>
      <c r="AV32" s="175"/>
      <c r="BC32" s="202"/>
      <c r="BD32" s="203"/>
      <c r="BE32" s="168"/>
      <c r="BF32" s="169"/>
      <c r="BG32" s="169"/>
      <c r="BH32" s="169"/>
      <c r="BI32" s="170"/>
      <c r="BJ32" s="159"/>
      <c r="BK32" s="160"/>
      <c r="BL32" s="160"/>
      <c r="BM32" s="161"/>
      <c r="BN32" s="159"/>
      <c r="BO32" s="160"/>
      <c r="BP32" s="160"/>
      <c r="BQ32" s="161"/>
      <c r="BR32" s="159"/>
      <c r="BS32" s="160"/>
      <c r="BT32" s="160"/>
      <c r="BU32" s="161"/>
      <c r="BV32" s="159"/>
      <c r="BW32" s="160"/>
      <c r="BX32" s="160"/>
      <c r="BY32" s="161"/>
      <c r="BZ32" s="159"/>
      <c r="CA32" s="160"/>
      <c r="CB32" s="160"/>
      <c r="CC32" s="161"/>
      <c r="CD32" s="159"/>
      <c r="CE32" s="160"/>
      <c r="CF32" s="160"/>
      <c r="CG32" s="161"/>
      <c r="CH32" s="159"/>
      <c r="CI32" s="160"/>
      <c r="CJ32" s="160"/>
      <c r="CK32" s="160"/>
      <c r="CL32" s="161"/>
      <c r="CM32" s="159"/>
      <c r="CN32" s="160"/>
      <c r="CO32" s="160"/>
      <c r="CP32" s="161"/>
      <c r="CQ32" s="159"/>
      <c r="CR32" s="160"/>
      <c r="CS32" s="160"/>
      <c r="CT32" s="161"/>
      <c r="CU32" s="159"/>
      <c r="CV32" s="160"/>
      <c r="CW32" s="160"/>
      <c r="CX32" s="175"/>
    </row>
    <row r="33" spans="1:102" ht="12.75" customHeight="1">
      <c r="A33" s="202"/>
      <c r="B33" s="203"/>
      <c r="C33" s="171" t="s">
        <v>203</v>
      </c>
      <c r="D33" s="172"/>
      <c r="E33" s="172"/>
      <c r="F33" s="172"/>
      <c r="G33" s="173"/>
      <c r="H33" s="162"/>
      <c r="I33" s="163"/>
      <c r="J33" s="163"/>
      <c r="K33" s="164"/>
      <c r="L33" s="162"/>
      <c r="M33" s="163"/>
      <c r="N33" s="163"/>
      <c r="O33" s="164"/>
      <c r="P33" s="162"/>
      <c r="Q33" s="163"/>
      <c r="R33" s="163"/>
      <c r="S33" s="164"/>
      <c r="T33" s="162"/>
      <c r="U33" s="163"/>
      <c r="V33" s="163"/>
      <c r="W33" s="164"/>
      <c r="X33" s="162"/>
      <c r="Y33" s="163"/>
      <c r="Z33" s="163"/>
      <c r="AA33" s="164"/>
      <c r="AB33" s="162"/>
      <c r="AC33" s="163"/>
      <c r="AD33" s="163"/>
      <c r="AE33" s="164"/>
      <c r="AF33" s="176"/>
      <c r="AG33" s="177"/>
      <c r="AH33" s="177"/>
      <c r="AI33" s="177"/>
      <c r="AJ33" s="178"/>
      <c r="AK33" s="162"/>
      <c r="AL33" s="163"/>
      <c r="AM33" s="163"/>
      <c r="AN33" s="164"/>
      <c r="AO33" s="162"/>
      <c r="AP33" s="163"/>
      <c r="AQ33" s="163"/>
      <c r="AR33" s="164"/>
      <c r="AS33" s="165"/>
      <c r="AT33" s="166"/>
      <c r="AU33" s="166"/>
      <c r="AV33" s="167"/>
      <c r="BC33" s="202"/>
      <c r="BD33" s="203"/>
      <c r="BE33" s="171" t="s">
        <v>203</v>
      </c>
      <c r="BF33" s="172"/>
      <c r="BG33" s="172"/>
      <c r="BH33" s="172"/>
      <c r="BI33" s="173"/>
      <c r="BJ33" s="162"/>
      <c r="BK33" s="163"/>
      <c r="BL33" s="163"/>
      <c r="BM33" s="164"/>
      <c r="BN33" s="162"/>
      <c r="BO33" s="163"/>
      <c r="BP33" s="163"/>
      <c r="BQ33" s="164"/>
      <c r="BR33" s="162"/>
      <c r="BS33" s="163"/>
      <c r="BT33" s="163"/>
      <c r="BU33" s="164"/>
      <c r="BV33" s="162"/>
      <c r="BW33" s="163"/>
      <c r="BX33" s="163"/>
      <c r="BY33" s="164"/>
      <c r="BZ33" s="162"/>
      <c r="CA33" s="163"/>
      <c r="CB33" s="163"/>
      <c r="CC33" s="164"/>
      <c r="CD33" s="162"/>
      <c r="CE33" s="163"/>
      <c r="CF33" s="163"/>
      <c r="CG33" s="164"/>
      <c r="CH33" s="162"/>
      <c r="CI33" s="163"/>
      <c r="CJ33" s="163"/>
      <c r="CK33" s="163"/>
      <c r="CL33" s="164"/>
      <c r="CM33" s="162"/>
      <c r="CN33" s="163"/>
      <c r="CO33" s="163"/>
      <c r="CP33" s="164"/>
      <c r="CQ33" s="162"/>
      <c r="CR33" s="163"/>
      <c r="CS33" s="163"/>
      <c r="CT33" s="164"/>
      <c r="CU33" s="165"/>
      <c r="CV33" s="166"/>
      <c r="CW33" s="166"/>
      <c r="CX33" s="167"/>
    </row>
    <row r="34" spans="1:102" ht="10.5" customHeight="1">
      <c r="A34" s="202"/>
      <c r="B34" s="203"/>
      <c r="C34" s="168"/>
      <c r="D34" s="169"/>
      <c r="E34" s="169"/>
      <c r="F34" s="169"/>
      <c r="G34" s="170"/>
      <c r="H34" s="156"/>
      <c r="I34" s="157"/>
      <c r="J34" s="157"/>
      <c r="K34" s="158"/>
      <c r="L34" s="156"/>
      <c r="M34" s="157"/>
      <c r="N34" s="157"/>
      <c r="O34" s="158"/>
      <c r="P34" s="156"/>
      <c r="Q34" s="157"/>
      <c r="R34" s="157"/>
      <c r="S34" s="158"/>
      <c r="T34" s="156"/>
      <c r="U34" s="157"/>
      <c r="V34" s="157"/>
      <c r="W34" s="158"/>
      <c r="X34" s="156"/>
      <c r="Y34" s="157"/>
      <c r="Z34" s="157"/>
      <c r="AA34" s="158"/>
      <c r="AB34" s="156"/>
      <c r="AC34" s="157"/>
      <c r="AD34" s="157"/>
      <c r="AE34" s="158"/>
      <c r="AF34" s="156"/>
      <c r="AG34" s="157"/>
      <c r="AH34" s="157"/>
      <c r="AI34" s="157"/>
      <c r="AJ34" s="158"/>
      <c r="AK34" s="156"/>
      <c r="AL34" s="157"/>
      <c r="AM34" s="157"/>
      <c r="AN34" s="158"/>
      <c r="AO34" s="156"/>
      <c r="AP34" s="157"/>
      <c r="AQ34" s="157"/>
      <c r="AR34" s="158"/>
      <c r="AS34" s="156"/>
      <c r="AT34" s="157"/>
      <c r="AU34" s="157"/>
      <c r="AV34" s="174"/>
      <c r="BC34" s="202"/>
      <c r="BD34" s="203"/>
      <c r="BE34" s="168"/>
      <c r="BF34" s="169"/>
      <c r="BG34" s="169"/>
      <c r="BH34" s="169"/>
      <c r="BI34" s="170"/>
      <c r="BJ34" s="156"/>
      <c r="BK34" s="157"/>
      <c r="BL34" s="157"/>
      <c r="BM34" s="158"/>
      <c r="BN34" s="156"/>
      <c r="BO34" s="157"/>
      <c r="BP34" s="157"/>
      <c r="BQ34" s="158"/>
      <c r="BR34" s="156"/>
      <c r="BS34" s="157"/>
      <c r="BT34" s="157"/>
      <c r="BU34" s="158"/>
      <c r="BV34" s="156"/>
      <c r="BW34" s="157"/>
      <c r="BX34" s="157"/>
      <c r="BY34" s="158"/>
      <c r="BZ34" s="156"/>
      <c r="CA34" s="157"/>
      <c r="CB34" s="157"/>
      <c r="CC34" s="158"/>
      <c r="CD34" s="156"/>
      <c r="CE34" s="157"/>
      <c r="CF34" s="157"/>
      <c r="CG34" s="158"/>
      <c r="CH34" s="156"/>
      <c r="CI34" s="157"/>
      <c r="CJ34" s="157"/>
      <c r="CK34" s="157"/>
      <c r="CL34" s="158"/>
      <c r="CM34" s="156"/>
      <c r="CN34" s="157"/>
      <c r="CO34" s="157"/>
      <c r="CP34" s="158"/>
      <c r="CQ34" s="156"/>
      <c r="CR34" s="157"/>
      <c r="CS34" s="157"/>
      <c r="CT34" s="158"/>
      <c r="CU34" s="156"/>
      <c r="CV34" s="157"/>
      <c r="CW34" s="157"/>
      <c r="CX34" s="174"/>
    </row>
    <row r="35" spans="1:102" ht="10.5" customHeight="1">
      <c r="A35" s="202"/>
      <c r="B35" s="203"/>
      <c r="C35" s="168"/>
      <c r="D35" s="169"/>
      <c r="E35" s="169"/>
      <c r="F35" s="169"/>
      <c r="G35" s="170"/>
      <c r="H35" s="159"/>
      <c r="I35" s="160"/>
      <c r="J35" s="160"/>
      <c r="K35" s="161"/>
      <c r="L35" s="159"/>
      <c r="M35" s="160"/>
      <c r="N35" s="160"/>
      <c r="O35" s="161"/>
      <c r="P35" s="159"/>
      <c r="Q35" s="160"/>
      <c r="R35" s="160"/>
      <c r="S35" s="161"/>
      <c r="T35" s="159"/>
      <c r="U35" s="160"/>
      <c r="V35" s="160"/>
      <c r="W35" s="161"/>
      <c r="X35" s="159"/>
      <c r="Y35" s="160"/>
      <c r="Z35" s="160"/>
      <c r="AA35" s="161"/>
      <c r="AB35" s="159"/>
      <c r="AC35" s="160"/>
      <c r="AD35" s="160"/>
      <c r="AE35" s="161"/>
      <c r="AF35" s="159"/>
      <c r="AG35" s="160"/>
      <c r="AH35" s="160"/>
      <c r="AI35" s="160"/>
      <c r="AJ35" s="161"/>
      <c r="AK35" s="159"/>
      <c r="AL35" s="160"/>
      <c r="AM35" s="160"/>
      <c r="AN35" s="161"/>
      <c r="AO35" s="159"/>
      <c r="AP35" s="160"/>
      <c r="AQ35" s="160"/>
      <c r="AR35" s="161"/>
      <c r="AS35" s="159"/>
      <c r="AT35" s="160"/>
      <c r="AU35" s="160"/>
      <c r="AV35" s="175"/>
      <c r="BC35" s="202"/>
      <c r="BD35" s="203"/>
      <c r="BE35" s="168"/>
      <c r="BF35" s="169"/>
      <c r="BG35" s="169"/>
      <c r="BH35" s="169"/>
      <c r="BI35" s="170"/>
      <c r="BJ35" s="159"/>
      <c r="BK35" s="160"/>
      <c r="BL35" s="160"/>
      <c r="BM35" s="161"/>
      <c r="BN35" s="159"/>
      <c r="BO35" s="160"/>
      <c r="BP35" s="160"/>
      <c r="BQ35" s="161"/>
      <c r="BR35" s="159"/>
      <c r="BS35" s="160"/>
      <c r="BT35" s="160"/>
      <c r="BU35" s="161"/>
      <c r="BV35" s="159"/>
      <c r="BW35" s="160"/>
      <c r="BX35" s="160"/>
      <c r="BY35" s="161"/>
      <c r="BZ35" s="159"/>
      <c r="CA35" s="160"/>
      <c r="CB35" s="160"/>
      <c r="CC35" s="161"/>
      <c r="CD35" s="159"/>
      <c r="CE35" s="160"/>
      <c r="CF35" s="160"/>
      <c r="CG35" s="161"/>
      <c r="CH35" s="159"/>
      <c r="CI35" s="160"/>
      <c r="CJ35" s="160"/>
      <c r="CK35" s="160"/>
      <c r="CL35" s="161"/>
      <c r="CM35" s="159"/>
      <c r="CN35" s="160"/>
      <c r="CO35" s="160"/>
      <c r="CP35" s="161"/>
      <c r="CQ35" s="159"/>
      <c r="CR35" s="160"/>
      <c r="CS35" s="160"/>
      <c r="CT35" s="161"/>
      <c r="CU35" s="159"/>
      <c r="CV35" s="160"/>
      <c r="CW35" s="160"/>
      <c r="CX35" s="175"/>
    </row>
    <row r="36" spans="1:102" ht="12.75" customHeight="1">
      <c r="A36" s="202"/>
      <c r="B36" s="203"/>
      <c r="C36" s="171" t="s">
        <v>203</v>
      </c>
      <c r="D36" s="172"/>
      <c r="E36" s="172"/>
      <c r="F36" s="172"/>
      <c r="G36" s="173"/>
      <c r="H36" s="162"/>
      <c r="I36" s="163"/>
      <c r="J36" s="163"/>
      <c r="K36" s="164"/>
      <c r="L36" s="162"/>
      <c r="M36" s="163"/>
      <c r="N36" s="163"/>
      <c r="O36" s="164"/>
      <c r="P36" s="162"/>
      <c r="Q36" s="163"/>
      <c r="R36" s="163"/>
      <c r="S36" s="164"/>
      <c r="T36" s="162"/>
      <c r="U36" s="163"/>
      <c r="V36" s="163"/>
      <c r="W36" s="164"/>
      <c r="X36" s="162"/>
      <c r="Y36" s="163"/>
      <c r="Z36" s="163"/>
      <c r="AA36" s="164"/>
      <c r="AB36" s="162"/>
      <c r="AC36" s="163"/>
      <c r="AD36" s="163"/>
      <c r="AE36" s="164"/>
      <c r="AF36" s="176"/>
      <c r="AG36" s="177"/>
      <c r="AH36" s="177"/>
      <c r="AI36" s="177"/>
      <c r="AJ36" s="178"/>
      <c r="AK36" s="162"/>
      <c r="AL36" s="163"/>
      <c r="AM36" s="163"/>
      <c r="AN36" s="164"/>
      <c r="AO36" s="162"/>
      <c r="AP36" s="163"/>
      <c r="AQ36" s="163"/>
      <c r="AR36" s="164"/>
      <c r="AS36" s="165"/>
      <c r="AT36" s="166"/>
      <c r="AU36" s="166"/>
      <c r="AV36" s="167"/>
      <c r="BC36" s="202"/>
      <c r="BD36" s="203"/>
      <c r="BE36" s="171" t="s">
        <v>203</v>
      </c>
      <c r="BF36" s="172"/>
      <c r="BG36" s="172"/>
      <c r="BH36" s="172"/>
      <c r="BI36" s="173"/>
      <c r="BJ36" s="162"/>
      <c r="BK36" s="163"/>
      <c r="BL36" s="163"/>
      <c r="BM36" s="164"/>
      <c r="BN36" s="162"/>
      <c r="BO36" s="163"/>
      <c r="BP36" s="163"/>
      <c r="BQ36" s="164"/>
      <c r="BR36" s="162"/>
      <c r="BS36" s="163"/>
      <c r="BT36" s="163"/>
      <c r="BU36" s="164"/>
      <c r="BV36" s="162"/>
      <c r="BW36" s="163"/>
      <c r="BX36" s="163"/>
      <c r="BY36" s="164"/>
      <c r="BZ36" s="162"/>
      <c r="CA36" s="163"/>
      <c r="CB36" s="163"/>
      <c r="CC36" s="164"/>
      <c r="CD36" s="162"/>
      <c r="CE36" s="163"/>
      <c r="CF36" s="163"/>
      <c r="CG36" s="164"/>
      <c r="CH36" s="162"/>
      <c r="CI36" s="163"/>
      <c r="CJ36" s="163"/>
      <c r="CK36" s="163"/>
      <c r="CL36" s="164"/>
      <c r="CM36" s="162"/>
      <c r="CN36" s="163"/>
      <c r="CO36" s="163"/>
      <c r="CP36" s="164"/>
      <c r="CQ36" s="162"/>
      <c r="CR36" s="163"/>
      <c r="CS36" s="163"/>
      <c r="CT36" s="164"/>
      <c r="CU36" s="165"/>
      <c r="CV36" s="166"/>
      <c r="CW36" s="166"/>
      <c r="CX36" s="167"/>
    </row>
    <row r="37" spans="1:102" ht="10.5" customHeight="1">
      <c r="A37" s="202"/>
      <c r="B37" s="203"/>
      <c r="C37" s="168"/>
      <c r="D37" s="169"/>
      <c r="E37" s="169"/>
      <c r="F37" s="169"/>
      <c r="G37" s="170"/>
      <c r="H37" s="156"/>
      <c r="I37" s="157"/>
      <c r="J37" s="157"/>
      <c r="K37" s="158"/>
      <c r="L37" s="156"/>
      <c r="M37" s="157"/>
      <c r="N37" s="157"/>
      <c r="O37" s="158"/>
      <c r="P37" s="156"/>
      <c r="Q37" s="157"/>
      <c r="R37" s="157"/>
      <c r="S37" s="158"/>
      <c r="T37" s="156"/>
      <c r="U37" s="157"/>
      <c r="V37" s="157"/>
      <c r="W37" s="158"/>
      <c r="X37" s="156"/>
      <c r="Y37" s="157"/>
      <c r="Z37" s="157"/>
      <c r="AA37" s="158"/>
      <c r="AB37" s="156"/>
      <c r="AC37" s="157"/>
      <c r="AD37" s="157"/>
      <c r="AE37" s="158"/>
      <c r="AF37" s="156"/>
      <c r="AG37" s="157"/>
      <c r="AH37" s="157"/>
      <c r="AI37" s="157"/>
      <c r="AJ37" s="158"/>
      <c r="AK37" s="156"/>
      <c r="AL37" s="157"/>
      <c r="AM37" s="157"/>
      <c r="AN37" s="158"/>
      <c r="AO37" s="156"/>
      <c r="AP37" s="157"/>
      <c r="AQ37" s="157"/>
      <c r="AR37" s="158"/>
      <c r="AS37" s="156"/>
      <c r="AT37" s="157"/>
      <c r="AU37" s="157"/>
      <c r="AV37" s="174"/>
      <c r="BC37" s="202"/>
      <c r="BD37" s="203"/>
      <c r="BE37" s="168"/>
      <c r="BF37" s="169"/>
      <c r="BG37" s="169"/>
      <c r="BH37" s="169"/>
      <c r="BI37" s="170"/>
      <c r="BJ37" s="156"/>
      <c r="BK37" s="157"/>
      <c r="BL37" s="157"/>
      <c r="BM37" s="158"/>
      <c r="BN37" s="156"/>
      <c r="BO37" s="157"/>
      <c r="BP37" s="157"/>
      <c r="BQ37" s="158"/>
      <c r="BR37" s="156"/>
      <c r="BS37" s="157"/>
      <c r="BT37" s="157"/>
      <c r="BU37" s="158"/>
      <c r="BV37" s="156"/>
      <c r="BW37" s="157"/>
      <c r="BX37" s="157"/>
      <c r="BY37" s="158"/>
      <c r="BZ37" s="156"/>
      <c r="CA37" s="157"/>
      <c r="CB37" s="157"/>
      <c r="CC37" s="158"/>
      <c r="CD37" s="156"/>
      <c r="CE37" s="157"/>
      <c r="CF37" s="157"/>
      <c r="CG37" s="158"/>
      <c r="CH37" s="156"/>
      <c r="CI37" s="157"/>
      <c r="CJ37" s="157"/>
      <c r="CK37" s="157"/>
      <c r="CL37" s="158"/>
      <c r="CM37" s="156"/>
      <c r="CN37" s="157"/>
      <c r="CO37" s="157"/>
      <c r="CP37" s="158"/>
      <c r="CQ37" s="156"/>
      <c r="CR37" s="157"/>
      <c r="CS37" s="157"/>
      <c r="CT37" s="158"/>
      <c r="CU37" s="156"/>
      <c r="CV37" s="157"/>
      <c r="CW37" s="157"/>
      <c r="CX37" s="174"/>
    </row>
    <row r="38" spans="1:102" ht="10.5" customHeight="1">
      <c r="A38" s="202"/>
      <c r="B38" s="203"/>
      <c r="C38" s="168"/>
      <c r="D38" s="169"/>
      <c r="E38" s="169"/>
      <c r="F38" s="169"/>
      <c r="G38" s="170"/>
      <c r="H38" s="159"/>
      <c r="I38" s="160"/>
      <c r="J38" s="160"/>
      <c r="K38" s="161"/>
      <c r="L38" s="159"/>
      <c r="M38" s="160"/>
      <c r="N38" s="160"/>
      <c r="O38" s="161"/>
      <c r="P38" s="159"/>
      <c r="Q38" s="160"/>
      <c r="R38" s="160"/>
      <c r="S38" s="161"/>
      <c r="T38" s="159"/>
      <c r="U38" s="160"/>
      <c r="V38" s="160"/>
      <c r="W38" s="161"/>
      <c r="X38" s="159"/>
      <c r="Y38" s="160"/>
      <c r="Z38" s="160"/>
      <c r="AA38" s="161"/>
      <c r="AB38" s="159"/>
      <c r="AC38" s="160"/>
      <c r="AD38" s="160"/>
      <c r="AE38" s="161"/>
      <c r="AF38" s="159"/>
      <c r="AG38" s="160"/>
      <c r="AH38" s="160"/>
      <c r="AI38" s="160"/>
      <c r="AJ38" s="161"/>
      <c r="AK38" s="159"/>
      <c r="AL38" s="160"/>
      <c r="AM38" s="160"/>
      <c r="AN38" s="161"/>
      <c r="AO38" s="159"/>
      <c r="AP38" s="160"/>
      <c r="AQ38" s="160"/>
      <c r="AR38" s="161"/>
      <c r="AS38" s="159"/>
      <c r="AT38" s="160"/>
      <c r="AU38" s="160"/>
      <c r="AV38" s="175"/>
      <c r="BC38" s="202"/>
      <c r="BD38" s="203"/>
      <c r="BE38" s="168"/>
      <c r="BF38" s="169"/>
      <c r="BG38" s="169"/>
      <c r="BH38" s="169"/>
      <c r="BI38" s="170"/>
      <c r="BJ38" s="159"/>
      <c r="BK38" s="160"/>
      <c r="BL38" s="160"/>
      <c r="BM38" s="161"/>
      <c r="BN38" s="159"/>
      <c r="BO38" s="160"/>
      <c r="BP38" s="160"/>
      <c r="BQ38" s="161"/>
      <c r="BR38" s="159"/>
      <c r="BS38" s="160"/>
      <c r="BT38" s="160"/>
      <c r="BU38" s="161"/>
      <c r="BV38" s="159"/>
      <c r="BW38" s="160"/>
      <c r="BX38" s="160"/>
      <c r="BY38" s="161"/>
      <c r="BZ38" s="159"/>
      <c r="CA38" s="160"/>
      <c r="CB38" s="160"/>
      <c r="CC38" s="161"/>
      <c r="CD38" s="159"/>
      <c r="CE38" s="160"/>
      <c r="CF38" s="160"/>
      <c r="CG38" s="161"/>
      <c r="CH38" s="159"/>
      <c r="CI38" s="160"/>
      <c r="CJ38" s="160"/>
      <c r="CK38" s="160"/>
      <c r="CL38" s="161"/>
      <c r="CM38" s="159"/>
      <c r="CN38" s="160"/>
      <c r="CO38" s="160"/>
      <c r="CP38" s="161"/>
      <c r="CQ38" s="159"/>
      <c r="CR38" s="160"/>
      <c r="CS38" s="160"/>
      <c r="CT38" s="161"/>
      <c r="CU38" s="159"/>
      <c r="CV38" s="160"/>
      <c r="CW38" s="160"/>
      <c r="CX38" s="175"/>
    </row>
    <row r="39" spans="1:102" ht="12.75" customHeight="1">
      <c r="A39" s="202"/>
      <c r="B39" s="203"/>
      <c r="C39" s="171" t="s">
        <v>203</v>
      </c>
      <c r="D39" s="172"/>
      <c r="E39" s="172"/>
      <c r="F39" s="172"/>
      <c r="G39" s="173"/>
      <c r="H39" s="162"/>
      <c r="I39" s="163"/>
      <c r="J39" s="163"/>
      <c r="K39" s="164"/>
      <c r="L39" s="162"/>
      <c r="M39" s="163"/>
      <c r="N39" s="163"/>
      <c r="O39" s="164"/>
      <c r="P39" s="162"/>
      <c r="Q39" s="163"/>
      <c r="R39" s="163"/>
      <c r="S39" s="164"/>
      <c r="T39" s="162"/>
      <c r="U39" s="163"/>
      <c r="V39" s="163"/>
      <c r="W39" s="164"/>
      <c r="X39" s="162"/>
      <c r="Y39" s="163"/>
      <c r="Z39" s="163"/>
      <c r="AA39" s="164"/>
      <c r="AB39" s="162"/>
      <c r="AC39" s="163"/>
      <c r="AD39" s="163"/>
      <c r="AE39" s="164"/>
      <c r="AF39" s="176"/>
      <c r="AG39" s="177"/>
      <c r="AH39" s="177"/>
      <c r="AI39" s="177"/>
      <c r="AJ39" s="178"/>
      <c r="AK39" s="162"/>
      <c r="AL39" s="163"/>
      <c r="AM39" s="163"/>
      <c r="AN39" s="164"/>
      <c r="AO39" s="162"/>
      <c r="AP39" s="163"/>
      <c r="AQ39" s="163"/>
      <c r="AR39" s="164"/>
      <c r="AS39" s="165"/>
      <c r="AT39" s="166"/>
      <c r="AU39" s="166"/>
      <c r="AV39" s="167"/>
      <c r="BC39" s="202"/>
      <c r="BD39" s="203"/>
      <c r="BE39" s="171" t="s">
        <v>203</v>
      </c>
      <c r="BF39" s="172"/>
      <c r="BG39" s="172"/>
      <c r="BH39" s="172"/>
      <c r="BI39" s="173"/>
      <c r="BJ39" s="162"/>
      <c r="BK39" s="163"/>
      <c r="BL39" s="163"/>
      <c r="BM39" s="164"/>
      <c r="BN39" s="162"/>
      <c r="BO39" s="163"/>
      <c r="BP39" s="163"/>
      <c r="BQ39" s="164"/>
      <c r="BR39" s="162"/>
      <c r="BS39" s="163"/>
      <c r="BT39" s="163"/>
      <c r="BU39" s="164"/>
      <c r="BV39" s="162"/>
      <c r="BW39" s="163"/>
      <c r="BX39" s="163"/>
      <c r="BY39" s="164"/>
      <c r="BZ39" s="162"/>
      <c r="CA39" s="163"/>
      <c r="CB39" s="163"/>
      <c r="CC39" s="164"/>
      <c r="CD39" s="162"/>
      <c r="CE39" s="163"/>
      <c r="CF39" s="163"/>
      <c r="CG39" s="164"/>
      <c r="CH39" s="162"/>
      <c r="CI39" s="163"/>
      <c r="CJ39" s="163"/>
      <c r="CK39" s="163"/>
      <c r="CL39" s="164"/>
      <c r="CM39" s="162"/>
      <c r="CN39" s="163"/>
      <c r="CO39" s="163"/>
      <c r="CP39" s="164"/>
      <c r="CQ39" s="162"/>
      <c r="CR39" s="163"/>
      <c r="CS39" s="163"/>
      <c r="CT39" s="164"/>
      <c r="CU39" s="165"/>
      <c r="CV39" s="166"/>
      <c r="CW39" s="166"/>
      <c r="CX39" s="167"/>
    </row>
    <row r="40" spans="1:102" ht="10.5" customHeight="1">
      <c r="A40" s="202"/>
      <c r="B40" s="203"/>
      <c r="C40" s="168"/>
      <c r="D40" s="169"/>
      <c r="E40" s="169"/>
      <c r="F40" s="169"/>
      <c r="G40" s="170"/>
      <c r="H40" s="156"/>
      <c r="I40" s="157"/>
      <c r="J40" s="157"/>
      <c r="K40" s="158"/>
      <c r="L40" s="156"/>
      <c r="M40" s="157"/>
      <c r="N40" s="157"/>
      <c r="O40" s="158"/>
      <c r="P40" s="156"/>
      <c r="Q40" s="157"/>
      <c r="R40" s="157"/>
      <c r="S40" s="158"/>
      <c r="T40" s="156"/>
      <c r="U40" s="157"/>
      <c r="V40" s="157"/>
      <c r="W40" s="158"/>
      <c r="X40" s="156"/>
      <c r="Y40" s="157"/>
      <c r="Z40" s="157"/>
      <c r="AA40" s="158"/>
      <c r="AB40" s="156"/>
      <c r="AC40" s="157"/>
      <c r="AD40" s="157"/>
      <c r="AE40" s="158"/>
      <c r="AF40" s="156"/>
      <c r="AG40" s="157"/>
      <c r="AH40" s="157"/>
      <c r="AI40" s="157"/>
      <c r="AJ40" s="158"/>
      <c r="AK40" s="156"/>
      <c r="AL40" s="157"/>
      <c r="AM40" s="157"/>
      <c r="AN40" s="158"/>
      <c r="AO40" s="156"/>
      <c r="AP40" s="157"/>
      <c r="AQ40" s="157"/>
      <c r="AR40" s="158"/>
      <c r="AS40" s="156"/>
      <c r="AT40" s="157"/>
      <c r="AU40" s="157"/>
      <c r="AV40" s="174"/>
      <c r="BC40" s="202"/>
      <c r="BD40" s="203"/>
      <c r="BE40" s="168"/>
      <c r="BF40" s="169"/>
      <c r="BG40" s="169"/>
      <c r="BH40" s="169"/>
      <c r="BI40" s="170"/>
      <c r="BJ40" s="156"/>
      <c r="BK40" s="157"/>
      <c r="BL40" s="157"/>
      <c r="BM40" s="158"/>
      <c r="BN40" s="156"/>
      <c r="BO40" s="157"/>
      <c r="BP40" s="157"/>
      <c r="BQ40" s="158"/>
      <c r="BR40" s="156"/>
      <c r="BS40" s="157"/>
      <c r="BT40" s="157"/>
      <c r="BU40" s="158"/>
      <c r="BV40" s="156"/>
      <c r="BW40" s="157"/>
      <c r="BX40" s="157"/>
      <c r="BY40" s="158"/>
      <c r="BZ40" s="156"/>
      <c r="CA40" s="157"/>
      <c r="CB40" s="157"/>
      <c r="CC40" s="158"/>
      <c r="CD40" s="156"/>
      <c r="CE40" s="157"/>
      <c r="CF40" s="157"/>
      <c r="CG40" s="158"/>
      <c r="CH40" s="156"/>
      <c r="CI40" s="157"/>
      <c r="CJ40" s="157"/>
      <c r="CK40" s="157"/>
      <c r="CL40" s="158"/>
      <c r="CM40" s="156"/>
      <c r="CN40" s="157"/>
      <c r="CO40" s="157"/>
      <c r="CP40" s="158"/>
      <c r="CQ40" s="156"/>
      <c r="CR40" s="157"/>
      <c r="CS40" s="157"/>
      <c r="CT40" s="158"/>
      <c r="CU40" s="156"/>
      <c r="CV40" s="157"/>
      <c r="CW40" s="157"/>
      <c r="CX40" s="174"/>
    </row>
    <row r="41" spans="1:102" ht="10.5" customHeight="1">
      <c r="A41" s="202"/>
      <c r="B41" s="203"/>
      <c r="C41" s="168"/>
      <c r="D41" s="169"/>
      <c r="E41" s="169"/>
      <c r="F41" s="169"/>
      <c r="G41" s="170"/>
      <c r="H41" s="159"/>
      <c r="I41" s="160"/>
      <c r="J41" s="160"/>
      <c r="K41" s="161"/>
      <c r="L41" s="159"/>
      <c r="M41" s="160"/>
      <c r="N41" s="160"/>
      <c r="O41" s="161"/>
      <c r="P41" s="159"/>
      <c r="Q41" s="160"/>
      <c r="R41" s="160"/>
      <c r="S41" s="161"/>
      <c r="T41" s="159"/>
      <c r="U41" s="160"/>
      <c r="V41" s="160"/>
      <c r="W41" s="161"/>
      <c r="X41" s="159"/>
      <c r="Y41" s="160"/>
      <c r="Z41" s="160"/>
      <c r="AA41" s="161"/>
      <c r="AB41" s="159"/>
      <c r="AC41" s="160"/>
      <c r="AD41" s="160"/>
      <c r="AE41" s="161"/>
      <c r="AF41" s="159"/>
      <c r="AG41" s="160"/>
      <c r="AH41" s="160"/>
      <c r="AI41" s="160"/>
      <c r="AJ41" s="161"/>
      <c r="AK41" s="159"/>
      <c r="AL41" s="160"/>
      <c r="AM41" s="160"/>
      <c r="AN41" s="161"/>
      <c r="AO41" s="159"/>
      <c r="AP41" s="160"/>
      <c r="AQ41" s="160"/>
      <c r="AR41" s="161"/>
      <c r="AS41" s="159"/>
      <c r="AT41" s="160"/>
      <c r="AU41" s="160"/>
      <c r="AV41" s="175"/>
      <c r="BC41" s="202"/>
      <c r="BD41" s="203"/>
      <c r="BE41" s="168"/>
      <c r="BF41" s="169"/>
      <c r="BG41" s="169"/>
      <c r="BH41" s="169"/>
      <c r="BI41" s="170"/>
      <c r="BJ41" s="159"/>
      <c r="BK41" s="160"/>
      <c r="BL41" s="160"/>
      <c r="BM41" s="161"/>
      <c r="BN41" s="159"/>
      <c r="BO41" s="160"/>
      <c r="BP41" s="160"/>
      <c r="BQ41" s="161"/>
      <c r="BR41" s="159"/>
      <c r="BS41" s="160"/>
      <c r="BT41" s="160"/>
      <c r="BU41" s="161"/>
      <c r="BV41" s="159"/>
      <c r="BW41" s="160"/>
      <c r="BX41" s="160"/>
      <c r="BY41" s="161"/>
      <c r="BZ41" s="159"/>
      <c r="CA41" s="160"/>
      <c r="CB41" s="160"/>
      <c r="CC41" s="161"/>
      <c r="CD41" s="159"/>
      <c r="CE41" s="160"/>
      <c r="CF41" s="160"/>
      <c r="CG41" s="161"/>
      <c r="CH41" s="159"/>
      <c r="CI41" s="160"/>
      <c r="CJ41" s="160"/>
      <c r="CK41" s="160"/>
      <c r="CL41" s="161"/>
      <c r="CM41" s="159"/>
      <c r="CN41" s="160"/>
      <c r="CO41" s="160"/>
      <c r="CP41" s="161"/>
      <c r="CQ41" s="159"/>
      <c r="CR41" s="160"/>
      <c r="CS41" s="160"/>
      <c r="CT41" s="161"/>
      <c r="CU41" s="159"/>
      <c r="CV41" s="160"/>
      <c r="CW41" s="160"/>
      <c r="CX41" s="175"/>
    </row>
    <row r="42" spans="1:102" ht="12.75" customHeight="1">
      <c r="A42" s="202"/>
      <c r="B42" s="203"/>
      <c r="C42" s="171" t="s">
        <v>203</v>
      </c>
      <c r="D42" s="172"/>
      <c r="E42" s="172"/>
      <c r="F42" s="172"/>
      <c r="G42" s="173"/>
      <c r="H42" s="162"/>
      <c r="I42" s="163"/>
      <c r="J42" s="163"/>
      <c r="K42" s="164"/>
      <c r="L42" s="162"/>
      <c r="M42" s="163"/>
      <c r="N42" s="163"/>
      <c r="O42" s="164"/>
      <c r="P42" s="162"/>
      <c r="Q42" s="163"/>
      <c r="R42" s="163"/>
      <c r="S42" s="164"/>
      <c r="T42" s="162"/>
      <c r="U42" s="163"/>
      <c r="V42" s="163"/>
      <c r="W42" s="164"/>
      <c r="X42" s="162"/>
      <c r="Y42" s="163"/>
      <c r="Z42" s="163"/>
      <c r="AA42" s="164"/>
      <c r="AB42" s="162"/>
      <c r="AC42" s="163"/>
      <c r="AD42" s="163"/>
      <c r="AE42" s="164"/>
      <c r="AF42" s="162"/>
      <c r="AG42" s="163"/>
      <c r="AH42" s="163"/>
      <c r="AI42" s="163"/>
      <c r="AJ42" s="164"/>
      <c r="AK42" s="162"/>
      <c r="AL42" s="163"/>
      <c r="AM42" s="163"/>
      <c r="AN42" s="164"/>
      <c r="AO42" s="162"/>
      <c r="AP42" s="163"/>
      <c r="AQ42" s="163"/>
      <c r="AR42" s="164"/>
      <c r="AS42" s="367"/>
      <c r="AT42" s="368"/>
      <c r="AU42" s="368"/>
      <c r="AV42" s="369"/>
      <c r="BC42" s="202"/>
      <c r="BD42" s="203"/>
      <c r="BE42" s="171" t="s">
        <v>203</v>
      </c>
      <c r="BF42" s="172"/>
      <c r="BG42" s="172"/>
      <c r="BH42" s="172"/>
      <c r="BI42" s="173"/>
      <c r="BJ42" s="162"/>
      <c r="BK42" s="163"/>
      <c r="BL42" s="163"/>
      <c r="BM42" s="164"/>
      <c r="BN42" s="162"/>
      <c r="BO42" s="163"/>
      <c r="BP42" s="163"/>
      <c r="BQ42" s="164"/>
      <c r="BR42" s="162"/>
      <c r="BS42" s="163"/>
      <c r="BT42" s="163"/>
      <c r="BU42" s="164"/>
      <c r="BV42" s="162"/>
      <c r="BW42" s="163"/>
      <c r="BX42" s="163"/>
      <c r="BY42" s="164"/>
      <c r="BZ42" s="162"/>
      <c r="CA42" s="163"/>
      <c r="CB42" s="163"/>
      <c r="CC42" s="164"/>
      <c r="CD42" s="162"/>
      <c r="CE42" s="163"/>
      <c r="CF42" s="163"/>
      <c r="CG42" s="164"/>
      <c r="CH42" s="162"/>
      <c r="CI42" s="163"/>
      <c r="CJ42" s="163"/>
      <c r="CK42" s="163"/>
      <c r="CL42" s="164"/>
      <c r="CM42" s="162"/>
      <c r="CN42" s="163"/>
      <c r="CO42" s="163"/>
      <c r="CP42" s="164"/>
      <c r="CQ42" s="162"/>
      <c r="CR42" s="163"/>
      <c r="CS42" s="163"/>
      <c r="CT42" s="164"/>
      <c r="CU42" s="367"/>
      <c r="CV42" s="368"/>
      <c r="CW42" s="368"/>
      <c r="CX42" s="369"/>
    </row>
    <row r="43" spans="1:102" ht="10.5" customHeight="1">
      <c r="A43" s="202"/>
      <c r="B43" s="203"/>
      <c r="C43" s="188" t="s">
        <v>26</v>
      </c>
      <c r="D43" s="190" t="s">
        <v>131</v>
      </c>
      <c r="E43" s="190"/>
      <c r="F43" s="190"/>
      <c r="G43" s="190"/>
      <c r="H43" s="190"/>
      <c r="I43" s="191"/>
      <c r="J43" s="194"/>
      <c r="K43" s="195"/>
      <c r="L43" s="195"/>
      <c r="M43" s="195"/>
      <c r="N43" s="195"/>
      <c r="O43" s="198"/>
      <c r="P43" s="198"/>
      <c r="Q43" s="198"/>
      <c r="R43" s="198"/>
      <c r="S43" s="198"/>
      <c r="T43" s="198"/>
      <c r="U43" s="198"/>
      <c r="V43" s="198"/>
      <c r="W43" s="198"/>
      <c r="X43" s="198"/>
      <c r="Y43" s="198"/>
      <c r="Z43" s="198"/>
      <c r="AA43" s="198"/>
      <c r="AB43" s="198"/>
      <c r="AC43" s="198"/>
      <c r="AD43" s="198"/>
      <c r="AE43" s="198"/>
      <c r="AF43" s="63"/>
      <c r="AG43" s="63"/>
      <c r="AH43" s="63"/>
      <c r="AI43" s="63"/>
      <c r="AJ43" s="63"/>
      <c r="AK43" s="13"/>
      <c r="AL43" s="13"/>
      <c r="AM43" s="13"/>
      <c r="AN43" s="13"/>
      <c r="AO43" s="13"/>
      <c r="AP43" s="13"/>
      <c r="AQ43" s="13"/>
      <c r="AR43" s="13"/>
      <c r="AS43" s="13"/>
      <c r="AT43" s="13"/>
      <c r="AU43" s="13"/>
      <c r="AV43" s="24"/>
      <c r="BC43" s="202"/>
      <c r="BD43" s="203"/>
      <c r="BE43" s="188" t="s">
        <v>26</v>
      </c>
      <c r="BF43" s="190" t="s">
        <v>131</v>
      </c>
      <c r="BG43" s="190"/>
      <c r="BH43" s="190"/>
      <c r="BI43" s="190"/>
      <c r="BJ43" s="190"/>
      <c r="BK43" s="191"/>
      <c r="BL43" s="194"/>
      <c r="BM43" s="195"/>
      <c r="BN43" s="195"/>
      <c r="BO43" s="195"/>
      <c r="BP43" s="195"/>
      <c r="BQ43" s="198"/>
      <c r="BR43" s="198"/>
      <c r="BS43" s="198"/>
      <c r="BT43" s="198"/>
      <c r="BU43" s="198"/>
      <c r="BV43" s="198"/>
      <c r="BW43" s="198"/>
      <c r="BX43" s="198"/>
      <c r="BY43" s="198"/>
      <c r="BZ43" s="198"/>
      <c r="CA43" s="198"/>
      <c r="CB43" s="198"/>
      <c r="CC43" s="198"/>
      <c r="CD43" s="198"/>
      <c r="CE43" s="198"/>
      <c r="CF43" s="198"/>
      <c r="CG43" s="198"/>
      <c r="CH43" s="63"/>
      <c r="CI43" s="63"/>
      <c r="CJ43" s="63"/>
      <c r="CK43" s="63"/>
      <c r="CL43" s="63"/>
      <c r="CM43" s="13"/>
      <c r="CN43" s="13"/>
      <c r="CO43" s="13"/>
      <c r="CP43" s="13"/>
      <c r="CQ43" s="13"/>
      <c r="CR43" s="13"/>
      <c r="CS43" s="13"/>
      <c r="CT43" s="13"/>
      <c r="CU43" s="13"/>
      <c r="CV43" s="13"/>
      <c r="CW43" s="13"/>
      <c r="CX43" s="24"/>
    </row>
    <row r="44" spans="1:102" ht="13.5" customHeight="1">
      <c r="A44" s="202"/>
      <c r="B44" s="203"/>
      <c r="C44" s="189"/>
      <c r="D44" s="192"/>
      <c r="E44" s="192"/>
      <c r="F44" s="192"/>
      <c r="G44" s="192"/>
      <c r="H44" s="192"/>
      <c r="I44" s="193"/>
      <c r="J44" s="196"/>
      <c r="K44" s="197"/>
      <c r="L44" s="197"/>
      <c r="M44" s="197"/>
      <c r="N44" s="197"/>
      <c r="O44" s="199"/>
      <c r="P44" s="199"/>
      <c r="Q44" s="199"/>
      <c r="R44" s="199"/>
      <c r="S44" s="199"/>
      <c r="T44" s="199"/>
      <c r="U44" s="199"/>
      <c r="V44" s="199"/>
      <c r="W44" s="199"/>
      <c r="X44" s="199"/>
      <c r="Y44" s="199"/>
      <c r="Z44" s="199"/>
      <c r="AA44" s="199"/>
      <c r="AB44" s="199"/>
      <c r="AC44" s="199"/>
      <c r="AD44" s="199"/>
      <c r="AE44" s="199"/>
      <c r="AF44" s="354" t="s">
        <v>91</v>
      </c>
      <c r="AG44" s="355"/>
      <c r="AH44" s="355"/>
      <c r="AI44" s="355"/>
      <c r="AJ44" s="355"/>
      <c r="AK44" s="355"/>
      <c r="AL44" s="355"/>
      <c r="AM44" s="355"/>
      <c r="AN44" s="355"/>
      <c r="AO44" s="356"/>
      <c r="AP44" s="352"/>
      <c r="AQ44" s="352"/>
      <c r="AR44" s="352"/>
      <c r="AS44" s="352"/>
      <c r="AT44" s="352"/>
      <c r="AU44" s="352"/>
      <c r="AV44" s="353"/>
      <c r="BC44" s="202"/>
      <c r="BD44" s="203"/>
      <c r="BE44" s="189"/>
      <c r="BF44" s="192"/>
      <c r="BG44" s="192"/>
      <c r="BH44" s="192"/>
      <c r="BI44" s="192"/>
      <c r="BJ44" s="192"/>
      <c r="BK44" s="193"/>
      <c r="BL44" s="196"/>
      <c r="BM44" s="197"/>
      <c r="BN44" s="197"/>
      <c r="BO44" s="197"/>
      <c r="BP44" s="197"/>
      <c r="BQ44" s="199"/>
      <c r="BR44" s="199"/>
      <c r="BS44" s="199"/>
      <c r="BT44" s="199"/>
      <c r="BU44" s="199"/>
      <c r="BV44" s="199"/>
      <c r="BW44" s="199"/>
      <c r="BX44" s="199"/>
      <c r="BY44" s="199"/>
      <c r="BZ44" s="199"/>
      <c r="CA44" s="199"/>
      <c r="CB44" s="199"/>
      <c r="CC44" s="199"/>
      <c r="CD44" s="199"/>
      <c r="CE44" s="199"/>
      <c r="CF44" s="199"/>
      <c r="CG44" s="199"/>
      <c r="CH44" s="354" t="s">
        <v>91</v>
      </c>
      <c r="CI44" s="355"/>
      <c r="CJ44" s="355"/>
      <c r="CK44" s="355"/>
      <c r="CL44" s="355"/>
      <c r="CM44" s="355"/>
      <c r="CN44" s="355"/>
      <c r="CO44" s="355"/>
      <c r="CP44" s="355"/>
      <c r="CQ44" s="356"/>
      <c r="CR44" s="352"/>
      <c r="CS44" s="352"/>
      <c r="CT44" s="352"/>
      <c r="CU44" s="352"/>
      <c r="CV44" s="352"/>
      <c r="CW44" s="352"/>
      <c r="CX44" s="353"/>
    </row>
    <row r="45" spans="1:102" ht="10.5" customHeight="1">
      <c r="A45" s="202"/>
      <c r="B45" s="203"/>
      <c r="C45" s="188" t="s">
        <v>26</v>
      </c>
      <c r="D45" s="190" t="s">
        <v>132</v>
      </c>
      <c r="E45" s="190"/>
      <c r="F45" s="190"/>
      <c r="G45" s="190"/>
      <c r="H45" s="190"/>
      <c r="I45" s="191"/>
      <c r="J45" s="194"/>
      <c r="K45" s="195"/>
      <c r="L45" s="195"/>
      <c r="M45" s="195"/>
      <c r="N45" s="195"/>
      <c r="O45" s="198"/>
      <c r="P45" s="198"/>
      <c r="Q45" s="198"/>
      <c r="R45" s="198"/>
      <c r="S45" s="198"/>
      <c r="T45" s="198"/>
      <c r="U45" s="198"/>
      <c r="V45" s="198"/>
      <c r="W45" s="198"/>
      <c r="X45" s="198"/>
      <c r="Y45" s="198"/>
      <c r="Z45" s="198"/>
      <c r="AA45" s="198"/>
      <c r="AB45" s="198"/>
      <c r="AC45" s="198"/>
      <c r="AD45" s="198"/>
      <c r="AE45" s="198"/>
      <c r="AF45" s="63"/>
      <c r="AG45" s="63"/>
      <c r="AH45" s="63"/>
      <c r="AI45" s="63"/>
      <c r="AJ45" s="63"/>
      <c r="AK45" s="14"/>
      <c r="AL45" s="14"/>
      <c r="AM45" s="14"/>
      <c r="AN45" s="14"/>
      <c r="AO45" s="14"/>
      <c r="AP45" s="14"/>
      <c r="AQ45" s="14"/>
      <c r="AR45" s="14"/>
      <c r="AS45" s="13"/>
      <c r="AT45" s="13"/>
      <c r="AU45" s="13"/>
      <c r="AV45" s="24"/>
      <c r="BC45" s="202"/>
      <c r="BD45" s="203"/>
      <c r="BE45" s="188" t="s">
        <v>26</v>
      </c>
      <c r="BF45" s="190" t="s">
        <v>132</v>
      </c>
      <c r="BG45" s="190"/>
      <c r="BH45" s="190"/>
      <c r="BI45" s="190"/>
      <c r="BJ45" s="190"/>
      <c r="BK45" s="191"/>
      <c r="BL45" s="194"/>
      <c r="BM45" s="195"/>
      <c r="BN45" s="195"/>
      <c r="BO45" s="195"/>
      <c r="BP45" s="195"/>
      <c r="BQ45" s="198"/>
      <c r="BR45" s="198"/>
      <c r="BS45" s="198"/>
      <c r="BT45" s="198"/>
      <c r="BU45" s="198"/>
      <c r="BV45" s="198"/>
      <c r="BW45" s="198"/>
      <c r="BX45" s="198"/>
      <c r="BY45" s="198"/>
      <c r="BZ45" s="198"/>
      <c r="CA45" s="198"/>
      <c r="CB45" s="198"/>
      <c r="CC45" s="198"/>
      <c r="CD45" s="198"/>
      <c r="CE45" s="198"/>
      <c r="CF45" s="198"/>
      <c r="CG45" s="198"/>
      <c r="CH45" s="63"/>
      <c r="CI45" s="63"/>
      <c r="CJ45" s="63"/>
      <c r="CK45" s="63"/>
      <c r="CL45" s="63"/>
      <c r="CM45" s="14"/>
      <c r="CN45" s="14"/>
      <c r="CO45" s="14"/>
      <c r="CP45" s="14"/>
      <c r="CQ45" s="14"/>
      <c r="CR45" s="14"/>
      <c r="CS45" s="14"/>
      <c r="CT45" s="14"/>
      <c r="CU45" s="13"/>
      <c r="CV45" s="13"/>
      <c r="CW45" s="13"/>
      <c r="CX45" s="24"/>
    </row>
    <row r="46" spans="1:102" ht="13.5" customHeight="1">
      <c r="A46" s="202"/>
      <c r="B46" s="203"/>
      <c r="C46" s="189"/>
      <c r="D46" s="192"/>
      <c r="E46" s="192"/>
      <c r="F46" s="192"/>
      <c r="G46" s="192"/>
      <c r="H46" s="192"/>
      <c r="I46" s="193"/>
      <c r="J46" s="196"/>
      <c r="K46" s="197"/>
      <c r="L46" s="197"/>
      <c r="M46" s="197"/>
      <c r="N46" s="197"/>
      <c r="O46" s="199"/>
      <c r="P46" s="199"/>
      <c r="Q46" s="199"/>
      <c r="R46" s="199"/>
      <c r="S46" s="199"/>
      <c r="T46" s="199"/>
      <c r="U46" s="199"/>
      <c r="V46" s="199"/>
      <c r="W46" s="199"/>
      <c r="X46" s="199"/>
      <c r="Y46" s="199"/>
      <c r="Z46" s="199"/>
      <c r="AA46" s="199"/>
      <c r="AB46" s="199"/>
      <c r="AC46" s="199"/>
      <c r="AD46" s="199"/>
      <c r="AE46" s="199"/>
      <c r="AF46" s="354" t="s">
        <v>91</v>
      </c>
      <c r="AG46" s="355"/>
      <c r="AH46" s="355"/>
      <c r="AI46" s="355"/>
      <c r="AJ46" s="355"/>
      <c r="AK46" s="355"/>
      <c r="AL46" s="355"/>
      <c r="AM46" s="355"/>
      <c r="AN46" s="355"/>
      <c r="AO46" s="356"/>
      <c r="AP46" s="352"/>
      <c r="AQ46" s="352"/>
      <c r="AR46" s="352"/>
      <c r="AS46" s="352"/>
      <c r="AT46" s="352"/>
      <c r="AU46" s="352"/>
      <c r="AV46" s="353"/>
      <c r="BC46" s="202"/>
      <c r="BD46" s="203"/>
      <c r="BE46" s="189"/>
      <c r="BF46" s="192"/>
      <c r="BG46" s="192"/>
      <c r="BH46" s="192"/>
      <c r="BI46" s="192"/>
      <c r="BJ46" s="192"/>
      <c r="BK46" s="193"/>
      <c r="BL46" s="196"/>
      <c r="BM46" s="197"/>
      <c r="BN46" s="197"/>
      <c r="BO46" s="197"/>
      <c r="BP46" s="197"/>
      <c r="BQ46" s="199"/>
      <c r="BR46" s="199"/>
      <c r="BS46" s="199"/>
      <c r="BT46" s="199"/>
      <c r="BU46" s="199"/>
      <c r="BV46" s="199"/>
      <c r="BW46" s="199"/>
      <c r="BX46" s="199"/>
      <c r="BY46" s="199"/>
      <c r="BZ46" s="199"/>
      <c r="CA46" s="199"/>
      <c r="CB46" s="199"/>
      <c r="CC46" s="199"/>
      <c r="CD46" s="199"/>
      <c r="CE46" s="199"/>
      <c r="CF46" s="199"/>
      <c r="CG46" s="199"/>
      <c r="CH46" s="354" t="s">
        <v>91</v>
      </c>
      <c r="CI46" s="355"/>
      <c r="CJ46" s="355"/>
      <c r="CK46" s="355"/>
      <c r="CL46" s="355"/>
      <c r="CM46" s="355"/>
      <c r="CN46" s="355"/>
      <c r="CO46" s="355"/>
      <c r="CP46" s="355"/>
      <c r="CQ46" s="356"/>
      <c r="CR46" s="352"/>
      <c r="CS46" s="352"/>
      <c r="CT46" s="352"/>
      <c r="CU46" s="352"/>
      <c r="CV46" s="352"/>
      <c r="CW46" s="352"/>
      <c r="CX46" s="353"/>
    </row>
    <row r="47" spans="1:102" ht="10.5" customHeight="1">
      <c r="A47" s="202"/>
      <c r="B47" s="203"/>
      <c r="C47" s="188" t="s">
        <v>26</v>
      </c>
      <c r="D47" s="190" t="s">
        <v>133</v>
      </c>
      <c r="E47" s="190"/>
      <c r="F47" s="190"/>
      <c r="G47" s="190"/>
      <c r="H47" s="190"/>
      <c r="I47" s="191"/>
      <c r="J47" s="194"/>
      <c r="K47" s="195"/>
      <c r="L47" s="195"/>
      <c r="M47" s="195"/>
      <c r="N47" s="195"/>
      <c r="O47" s="198"/>
      <c r="P47" s="198"/>
      <c r="Q47" s="198"/>
      <c r="R47" s="198"/>
      <c r="S47" s="198"/>
      <c r="T47" s="198"/>
      <c r="U47" s="198"/>
      <c r="V47" s="198"/>
      <c r="W47" s="198"/>
      <c r="X47" s="198"/>
      <c r="Y47" s="198"/>
      <c r="Z47" s="198"/>
      <c r="AA47" s="198"/>
      <c r="AB47" s="198"/>
      <c r="AC47" s="198"/>
      <c r="AD47" s="198"/>
      <c r="AE47" s="198"/>
      <c r="AF47" s="63"/>
      <c r="AG47" s="63"/>
      <c r="AH47" s="63"/>
      <c r="AI47" s="63"/>
      <c r="AJ47" s="63"/>
      <c r="AK47" s="13"/>
      <c r="AL47" s="13"/>
      <c r="AM47" s="13"/>
      <c r="AN47" s="13"/>
      <c r="AO47" s="13"/>
      <c r="AP47" s="13"/>
      <c r="AQ47" s="13"/>
      <c r="AR47" s="13"/>
      <c r="AS47" s="25"/>
      <c r="AT47" s="25"/>
      <c r="AU47" s="25"/>
      <c r="AV47" s="26"/>
      <c r="BC47" s="202"/>
      <c r="BD47" s="203"/>
      <c r="BE47" s="188" t="s">
        <v>26</v>
      </c>
      <c r="BF47" s="190" t="s">
        <v>133</v>
      </c>
      <c r="BG47" s="190"/>
      <c r="BH47" s="190"/>
      <c r="BI47" s="190"/>
      <c r="BJ47" s="190"/>
      <c r="BK47" s="191"/>
      <c r="BL47" s="194"/>
      <c r="BM47" s="195"/>
      <c r="BN47" s="195"/>
      <c r="BO47" s="195"/>
      <c r="BP47" s="195"/>
      <c r="BQ47" s="198"/>
      <c r="BR47" s="198"/>
      <c r="BS47" s="198"/>
      <c r="BT47" s="198"/>
      <c r="BU47" s="198"/>
      <c r="BV47" s="198"/>
      <c r="BW47" s="198"/>
      <c r="BX47" s="198"/>
      <c r="BY47" s="198"/>
      <c r="BZ47" s="198"/>
      <c r="CA47" s="198"/>
      <c r="CB47" s="198"/>
      <c r="CC47" s="198"/>
      <c r="CD47" s="198"/>
      <c r="CE47" s="198"/>
      <c r="CF47" s="198"/>
      <c r="CG47" s="198"/>
      <c r="CH47" s="63"/>
      <c r="CI47" s="63"/>
      <c r="CJ47" s="63"/>
      <c r="CK47" s="63"/>
      <c r="CL47" s="63"/>
      <c r="CM47" s="13"/>
      <c r="CN47" s="13"/>
      <c r="CO47" s="13"/>
      <c r="CP47" s="13"/>
      <c r="CQ47" s="13"/>
      <c r="CR47" s="13"/>
      <c r="CS47" s="13"/>
      <c r="CT47" s="13"/>
      <c r="CU47" s="25"/>
      <c r="CV47" s="25"/>
      <c r="CW47" s="25"/>
      <c r="CX47" s="26"/>
    </row>
    <row r="48" spans="1:102" ht="13.5" customHeight="1">
      <c r="A48" s="202"/>
      <c r="B48" s="203"/>
      <c r="C48" s="189"/>
      <c r="D48" s="192"/>
      <c r="E48" s="192"/>
      <c r="F48" s="192"/>
      <c r="G48" s="192"/>
      <c r="H48" s="192"/>
      <c r="I48" s="193"/>
      <c r="J48" s="196"/>
      <c r="K48" s="197"/>
      <c r="L48" s="197"/>
      <c r="M48" s="197"/>
      <c r="N48" s="197"/>
      <c r="O48" s="199"/>
      <c r="P48" s="199"/>
      <c r="Q48" s="199"/>
      <c r="R48" s="199"/>
      <c r="S48" s="199"/>
      <c r="T48" s="199"/>
      <c r="U48" s="199"/>
      <c r="V48" s="199"/>
      <c r="W48" s="199"/>
      <c r="X48" s="199"/>
      <c r="Y48" s="199"/>
      <c r="Z48" s="199"/>
      <c r="AA48" s="199"/>
      <c r="AB48" s="199"/>
      <c r="AC48" s="199"/>
      <c r="AD48" s="199"/>
      <c r="AE48" s="199"/>
      <c r="AF48" s="354" t="s">
        <v>91</v>
      </c>
      <c r="AG48" s="355"/>
      <c r="AH48" s="355"/>
      <c r="AI48" s="355"/>
      <c r="AJ48" s="355"/>
      <c r="AK48" s="355"/>
      <c r="AL48" s="355"/>
      <c r="AM48" s="355"/>
      <c r="AN48" s="355"/>
      <c r="AO48" s="356"/>
      <c r="AP48" s="352"/>
      <c r="AQ48" s="352"/>
      <c r="AR48" s="352"/>
      <c r="AS48" s="352"/>
      <c r="AT48" s="352"/>
      <c r="AU48" s="352"/>
      <c r="AV48" s="353"/>
      <c r="BC48" s="202"/>
      <c r="BD48" s="203"/>
      <c r="BE48" s="189"/>
      <c r="BF48" s="192"/>
      <c r="BG48" s="192"/>
      <c r="BH48" s="192"/>
      <c r="BI48" s="192"/>
      <c r="BJ48" s="192"/>
      <c r="BK48" s="193"/>
      <c r="BL48" s="196"/>
      <c r="BM48" s="197"/>
      <c r="BN48" s="197"/>
      <c r="BO48" s="197"/>
      <c r="BP48" s="197"/>
      <c r="BQ48" s="199"/>
      <c r="BR48" s="199"/>
      <c r="BS48" s="199"/>
      <c r="BT48" s="199"/>
      <c r="BU48" s="199"/>
      <c r="BV48" s="199"/>
      <c r="BW48" s="199"/>
      <c r="BX48" s="199"/>
      <c r="BY48" s="199"/>
      <c r="BZ48" s="199"/>
      <c r="CA48" s="199"/>
      <c r="CB48" s="199"/>
      <c r="CC48" s="199"/>
      <c r="CD48" s="199"/>
      <c r="CE48" s="199"/>
      <c r="CF48" s="199"/>
      <c r="CG48" s="199"/>
      <c r="CH48" s="354" t="s">
        <v>91</v>
      </c>
      <c r="CI48" s="355"/>
      <c r="CJ48" s="355"/>
      <c r="CK48" s="355"/>
      <c r="CL48" s="355"/>
      <c r="CM48" s="355"/>
      <c r="CN48" s="355"/>
      <c r="CO48" s="355"/>
      <c r="CP48" s="355"/>
      <c r="CQ48" s="356"/>
      <c r="CR48" s="352"/>
      <c r="CS48" s="352"/>
      <c r="CT48" s="352"/>
      <c r="CU48" s="352"/>
      <c r="CV48" s="352"/>
      <c r="CW48" s="352"/>
      <c r="CX48" s="353"/>
    </row>
    <row r="49" spans="1:102" ht="10.5" customHeight="1">
      <c r="A49" s="202"/>
      <c r="B49" s="203"/>
      <c r="C49" s="188" t="s">
        <v>26</v>
      </c>
      <c r="D49" s="361" t="s">
        <v>204</v>
      </c>
      <c r="E49" s="361"/>
      <c r="F49" s="361"/>
      <c r="G49" s="361"/>
      <c r="H49" s="361"/>
      <c r="I49" s="362"/>
      <c r="J49" s="194"/>
      <c r="K49" s="195"/>
      <c r="L49" s="195"/>
      <c r="M49" s="195"/>
      <c r="N49" s="195"/>
      <c r="O49" s="198"/>
      <c r="P49" s="198"/>
      <c r="Q49" s="198"/>
      <c r="R49" s="198"/>
      <c r="S49" s="198"/>
      <c r="T49" s="198"/>
      <c r="U49" s="198"/>
      <c r="V49" s="198"/>
      <c r="W49" s="198"/>
      <c r="X49" s="198"/>
      <c r="Y49" s="198"/>
      <c r="Z49" s="198"/>
      <c r="AA49" s="198"/>
      <c r="AB49" s="198"/>
      <c r="AC49" s="198"/>
      <c r="AD49" s="198"/>
      <c r="AE49" s="198"/>
      <c r="AF49" s="63"/>
      <c r="AG49" s="63"/>
      <c r="AH49" s="63"/>
      <c r="AI49" s="63"/>
      <c r="AJ49" s="63"/>
      <c r="AK49" s="13"/>
      <c r="AL49" s="13"/>
      <c r="AM49" s="13"/>
      <c r="AN49" s="13"/>
      <c r="AO49" s="13"/>
      <c r="AP49" s="13"/>
      <c r="AQ49" s="13"/>
      <c r="AR49" s="13"/>
      <c r="AS49" s="25"/>
      <c r="AT49" s="13"/>
      <c r="AU49" s="13"/>
      <c r="AV49" s="26"/>
      <c r="BC49" s="202"/>
      <c r="BD49" s="203"/>
      <c r="BE49" s="188" t="s">
        <v>26</v>
      </c>
      <c r="BF49" s="361" t="s">
        <v>204</v>
      </c>
      <c r="BG49" s="361"/>
      <c r="BH49" s="361"/>
      <c r="BI49" s="361"/>
      <c r="BJ49" s="361"/>
      <c r="BK49" s="362"/>
      <c r="BL49" s="194"/>
      <c r="BM49" s="195"/>
      <c r="BN49" s="195"/>
      <c r="BO49" s="195"/>
      <c r="BP49" s="195"/>
      <c r="BQ49" s="198"/>
      <c r="BR49" s="198"/>
      <c r="BS49" s="198"/>
      <c r="BT49" s="198"/>
      <c r="BU49" s="198"/>
      <c r="BV49" s="198"/>
      <c r="BW49" s="198"/>
      <c r="BX49" s="198"/>
      <c r="BY49" s="198"/>
      <c r="BZ49" s="198"/>
      <c r="CA49" s="198"/>
      <c r="CB49" s="198"/>
      <c r="CC49" s="198"/>
      <c r="CD49" s="198"/>
      <c r="CE49" s="198"/>
      <c r="CF49" s="198"/>
      <c r="CG49" s="198"/>
      <c r="CH49" s="63"/>
      <c r="CI49" s="63"/>
      <c r="CJ49" s="63"/>
      <c r="CK49" s="63"/>
      <c r="CL49" s="63"/>
      <c r="CM49" s="13"/>
      <c r="CN49" s="13"/>
      <c r="CO49" s="13"/>
      <c r="CP49" s="13"/>
      <c r="CQ49" s="13"/>
      <c r="CR49" s="13"/>
      <c r="CS49" s="13"/>
      <c r="CT49" s="13"/>
      <c r="CU49" s="25"/>
      <c r="CV49" s="13"/>
      <c r="CW49" s="13"/>
      <c r="CX49" s="26"/>
    </row>
    <row r="50" spans="1:102" ht="13.5" customHeight="1">
      <c r="A50" s="202"/>
      <c r="B50" s="203"/>
      <c r="C50" s="189"/>
      <c r="D50" s="363"/>
      <c r="E50" s="363"/>
      <c r="F50" s="363"/>
      <c r="G50" s="363"/>
      <c r="H50" s="363"/>
      <c r="I50" s="364"/>
      <c r="J50" s="196"/>
      <c r="K50" s="197"/>
      <c r="L50" s="197"/>
      <c r="M50" s="197"/>
      <c r="N50" s="197"/>
      <c r="O50" s="199"/>
      <c r="P50" s="199"/>
      <c r="Q50" s="199"/>
      <c r="R50" s="199"/>
      <c r="S50" s="199"/>
      <c r="T50" s="199"/>
      <c r="U50" s="199"/>
      <c r="V50" s="199"/>
      <c r="W50" s="199"/>
      <c r="X50" s="199"/>
      <c r="Y50" s="199"/>
      <c r="Z50" s="199"/>
      <c r="AA50" s="199"/>
      <c r="AB50" s="199"/>
      <c r="AC50" s="199"/>
      <c r="AD50" s="199"/>
      <c r="AE50" s="199"/>
      <c r="AF50" s="354" t="s">
        <v>91</v>
      </c>
      <c r="AG50" s="355"/>
      <c r="AH50" s="355"/>
      <c r="AI50" s="355"/>
      <c r="AJ50" s="355"/>
      <c r="AK50" s="355"/>
      <c r="AL50" s="355"/>
      <c r="AM50" s="355"/>
      <c r="AN50" s="355"/>
      <c r="AO50" s="356"/>
      <c r="AP50" s="366"/>
      <c r="AQ50" s="352"/>
      <c r="AR50" s="352"/>
      <c r="AS50" s="352"/>
      <c r="AT50" s="352"/>
      <c r="AU50" s="352"/>
      <c r="AV50" s="353"/>
      <c r="BC50" s="202"/>
      <c r="BD50" s="203"/>
      <c r="BE50" s="189"/>
      <c r="BF50" s="363"/>
      <c r="BG50" s="363"/>
      <c r="BH50" s="363"/>
      <c r="BI50" s="363"/>
      <c r="BJ50" s="363"/>
      <c r="BK50" s="364"/>
      <c r="BL50" s="196"/>
      <c r="BM50" s="197"/>
      <c r="BN50" s="197"/>
      <c r="BO50" s="197"/>
      <c r="BP50" s="197"/>
      <c r="BQ50" s="199"/>
      <c r="BR50" s="199"/>
      <c r="BS50" s="199"/>
      <c r="BT50" s="199"/>
      <c r="BU50" s="199"/>
      <c r="BV50" s="199"/>
      <c r="BW50" s="199"/>
      <c r="BX50" s="199"/>
      <c r="BY50" s="199"/>
      <c r="BZ50" s="199"/>
      <c r="CA50" s="199"/>
      <c r="CB50" s="199"/>
      <c r="CC50" s="199"/>
      <c r="CD50" s="199"/>
      <c r="CE50" s="199"/>
      <c r="CF50" s="199"/>
      <c r="CG50" s="199"/>
      <c r="CH50" s="354" t="s">
        <v>91</v>
      </c>
      <c r="CI50" s="355"/>
      <c r="CJ50" s="355"/>
      <c r="CK50" s="355"/>
      <c r="CL50" s="355"/>
      <c r="CM50" s="355"/>
      <c r="CN50" s="355"/>
      <c r="CO50" s="355"/>
      <c r="CP50" s="355"/>
      <c r="CQ50" s="356"/>
      <c r="CR50" s="366"/>
      <c r="CS50" s="352"/>
      <c r="CT50" s="352"/>
      <c r="CU50" s="352"/>
      <c r="CV50" s="352"/>
      <c r="CW50" s="352"/>
      <c r="CX50" s="353"/>
    </row>
    <row r="51" spans="1:102" ht="10.5" customHeight="1">
      <c r="A51" s="202"/>
      <c r="B51" s="203"/>
      <c r="C51" s="188" t="s">
        <v>26</v>
      </c>
      <c r="D51" s="361" t="s">
        <v>28</v>
      </c>
      <c r="E51" s="361"/>
      <c r="F51" s="361"/>
      <c r="G51" s="361"/>
      <c r="H51" s="361"/>
      <c r="I51" s="362"/>
      <c r="J51" s="194"/>
      <c r="K51" s="195"/>
      <c r="L51" s="195"/>
      <c r="M51" s="195"/>
      <c r="N51" s="195"/>
      <c r="O51" s="198"/>
      <c r="P51" s="198"/>
      <c r="Q51" s="198"/>
      <c r="R51" s="198"/>
      <c r="S51" s="198"/>
      <c r="T51" s="198"/>
      <c r="U51" s="198"/>
      <c r="V51" s="198"/>
      <c r="W51" s="198"/>
      <c r="X51" s="198"/>
      <c r="Y51" s="198"/>
      <c r="Z51" s="198"/>
      <c r="AA51" s="198"/>
      <c r="AB51" s="198"/>
      <c r="AC51" s="198"/>
      <c r="AD51" s="198"/>
      <c r="AE51" s="198"/>
      <c r="AF51" s="63"/>
      <c r="AG51" s="63"/>
      <c r="AH51" s="63"/>
      <c r="AI51" s="63"/>
      <c r="AJ51" s="63"/>
      <c r="AK51" s="13"/>
      <c r="AL51" s="13"/>
      <c r="AM51" s="13"/>
      <c r="AN51" s="13"/>
      <c r="AO51" s="13"/>
      <c r="AP51" s="13"/>
      <c r="AQ51" s="13"/>
      <c r="AR51" s="13"/>
      <c r="AS51" s="14"/>
      <c r="AT51" s="14"/>
      <c r="AU51" s="14"/>
      <c r="AV51" s="27"/>
      <c r="BC51" s="202"/>
      <c r="BD51" s="203"/>
      <c r="BE51" s="188" t="s">
        <v>26</v>
      </c>
      <c r="BF51" s="361" t="s">
        <v>28</v>
      </c>
      <c r="BG51" s="361"/>
      <c r="BH51" s="361"/>
      <c r="BI51" s="361"/>
      <c r="BJ51" s="361"/>
      <c r="BK51" s="362"/>
      <c r="BL51" s="194"/>
      <c r="BM51" s="195"/>
      <c r="BN51" s="195"/>
      <c r="BO51" s="195"/>
      <c r="BP51" s="195"/>
      <c r="BQ51" s="365"/>
      <c r="BR51" s="198"/>
      <c r="BS51" s="198"/>
      <c r="BT51" s="198"/>
      <c r="BU51" s="198"/>
      <c r="BV51" s="198"/>
      <c r="BW51" s="198"/>
      <c r="BX51" s="198"/>
      <c r="BY51" s="198"/>
      <c r="BZ51" s="198"/>
      <c r="CA51" s="198"/>
      <c r="CB51" s="198"/>
      <c r="CC51" s="198"/>
      <c r="CD51" s="198"/>
      <c r="CE51" s="198"/>
      <c r="CF51" s="198"/>
      <c r="CG51" s="198"/>
      <c r="CH51" s="63"/>
      <c r="CI51" s="63"/>
      <c r="CJ51" s="63"/>
      <c r="CK51" s="63"/>
      <c r="CL51" s="63"/>
      <c r="CM51" s="13"/>
      <c r="CN51" s="13"/>
      <c r="CO51" s="13"/>
      <c r="CP51" s="13"/>
      <c r="CQ51" s="13"/>
      <c r="CR51" s="13"/>
      <c r="CS51" s="13"/>
      <c r="CT51" s="13"/>
      <c r="CU51" s="14"/>
      <c r="CV51" s="14"/>
      <c r="CW51" s="14"/>
      <c r="CX51" s="27"/>
    </row>
    <row r="52" spans="1:102" ht="13.5" customHeight="1">
      <c r="A52" s="202"/>
      <c r="B52" s="203"/>
      <c r="C52" s="189"/>
      <c r="D52" s="363"/>
      <c r="E52" s="363"/>
      <c r="F52" s="363"/>
      <c r="G52" s="363"/>
      <c r="H52" s="363"/>
      <c r="I52" s="364"/>
      <c r="J52" s="196"/>
      <c r="K52" s="197"/>
      <c r="L52" s="197"/>
      <c r="M52" s="197"/>
      <c r="N52" s="197"/>
      <c r="O52" s="199"/>
      <c r="P52" s="199"/>
      <c r="Q52" s="199"/>
      <c r="R52" s="199"/>
      <c r="S52" s="199"/>
      <c r="T52" s="199"/>
      <c r="U52" s="199"/>
      <c r="V52" s="199"/>
      <c r="W52" s="199"/>
      <c r="X52" s="199"/>
      <c r="Y52" s="199"/>
      <c r="Z52" s="199"/>
      <c r="AA52" s="199"/>
      <c r="AB52" s="199"/>
      <c r="AC52" s="199"/>
      <c r="AD52" s="199"/>
      <c r="AE52" s="199"/>
      <c r="AF52" s="354" t="s">
        <v>205</v>
      </c>
      <c r="AG52" s="355"/>
      <c r="AH52" s="355"/>
      <c r="AI52" s="355"/>
      <c r="AJ52" s="355"/>
      <c r="AK52" s="355"/>
      <c r="AL52" s="355"/>
      <c r="AM52" s="355"/>
      <c r="AN52" s="355"/>
      <c r="AO52" s="356"/>
      <c r="AP52" s="352"/>
      <c r="AQ52" s="352"/>
      <c r="AR52" s="352"/>
      <c r="AS52" s="352"/>
      <c r="AT52" s="352"/>
      <c r="AU52" s="352"/>
      <c r="AV52" s="353"/>
      <c r="BC52" s="202"/>
      <c r="BD52" s="203"/>
      <c r="BE52" s="189"/>
      <c r="BF52" s="363"/>
      <c r="BG52" s="363"/>
      <c r="BH52" s="363"/>
      <c r="BI52" s="363"/>
      <c r="BJ52" s="363"/>
      <c r="BK52" s="364"/>
      <c r="BL52" s="196"/>
      <c r="BM52" s="197"/>
      <c r="BN52" s="197"/>
      <c r="BO52" s="197"/>
      <c r="BP52" s="197"/>
      <c r="BQ52" s="199"/>
      <c r="BR52" s="199"/>
      <c r="BS52" s="199"/>
      <c r="BT52" s="199"/>
      <c r="BU52" s="199"/>
      <c r="BV52" s="199"/>
      <c r="BW52" s="199"/>
      <c r="BX52" s="199"/>
      <c r="BY52" s="199"/>
      <c r="BZ52" s="199"/>
      <c r="CA52" s="199"/>
      <c r="CB52" s="199"/>
      <c r="CC52" s="199"/>
      <c r="CD52" s="199"/>
      <c r="CE52" s="199"/>
      <c r="CF52" s="199"/>
      <c r="CG52" s="199"/>
      <c r="CH52" s="354" t="s">
        <v>205</v>
      </c>
      <c r="CI52" s="355"/>
      <c r="CJ52" s="355"/>
      <c r="CK52" s="355"/>
      <c r="CL52" s="355"/>
      <c r="CM52" s="355"/>
      <c r="CN52" s="355"/>
      <c r="CO52" s="355"/>
      <c r="CP52" s="355"/>
      <c r="CQ52" s="356"/>
      <c r="CR52" s="352"/>
      <c r="CS52" s="352"/>
      <c r="CT52" s="352"/>
      <c r="CU52" s="352"/>
      <c r="CV52" s="352"/>
      <c r="CW52" s="352"/>
      <c r="CX52" s="353"/>
    </row>
    <row r="53" spans="1:102" ht="10.5" customHeight="1">
      <c r="A53" s="202"/>
      <c r="B53" s="203"/>
      <c r="C53" s="188" t="s">
        <v>26</v>
      </c>
      <c r="D53" s="190" t="s">
        <v>206</v>
      </c>
      <c r="E53" s="190"/>
      <c r="F53" s="190"/>
      <c r="G53" s="190"/>
      <c r="H53" s="190"/>
      <c r="I53" s="191"/>
      <c r="J53" s="194"/>
      <c r="K53" s="195"/>
      <c r="L53" s="195"/>
      <c r="M53" s="195"/>
      <c r="N53" s="195"/>
      <c r="O53" s="198"/>
      <c r="P53" s="198"/>
      <c r="Q53" s="198"/>
      <c r="R53" s="198"/>
      <c r="S53" s="198"/>
      <c r="T53" s="198"/>
      <c r="U53" s="198"/>
      <c r="V53" s="198"/>
      <c r="W53" s="198"/>
      <c r="X53" s="198"/>
      <c r="Y53" s="198"/>
      <c r="Z53" s="198"/>
      <c r="AA53" s="198"/>
      <c r="AB53" s="198"/>
      <c r="AC53" s="198"/>
      <c r="AD53" s="198"/>
      <c r="AE53" s="198"/>
      <c r="AF53" s="63"/>
      <c r="AG53" s="63"/>
      <c r="AH53" s="63"/>
      <c r="AI53" s="63"/>
      <c r="AJ53" s="63"/>
      <c r="AK53" s="13"/>
      <c r="AL53" s="13"/>
      <c r="AM53" s="13"/>
      <c r="AN53" s="13"/>
      <c r="AO53" s="13"/>
      <c r="AP53" s="13"/>
      <c r="AQ53" s="13"/>
      <c r="AR53" s="13"/>
      <c r="AS53" s="14"/>
      <c r="AT53" s="14"/>
      <c r="AU53" s="14"/>
      <c r="AV53" s="27"/>
      <c r="BC53" s="202"/>
      <c r="BD53" s="203"/>
      <c r="BE53" s="188" t="s">
        <v>26</v>
      </c>
      <c r="BF53" s="190" t="s">
        <v>207</v>
      </c>
      <c r="BG53" s="190"/>
      <c r="BH53" s="190"/>
      <c r="BI53" s="190"/>
      <c r="BJ53" s="190"/>
      <c r="BK53" s="191"/>
      <c r="BL53" s="194"/>
      <c r="BM53" s="195"/>
      <c r="BN53" s="195"/>
      <c r="BO53" s="195"/>
      <c r="BP53" s="195"/>
      <c r="BQ53" s="198"/>
      <c r="BR53" s="198"/>
      <c r="BS53" s="198"/>
      <c r="BT53" s="198"/>
      <c r="BU53" s="198"/>
      <c r="BV53" s="198"/>
      <c r="BW53" s="198"/>
      <c r="BX53" s="198"/>
      <c r="BY53" s="198"/>
      <c r="BZ53" s="198"/>
      <c r="CA53" s="198"/>
      <c r="CB53" s="198"/>
      <c r="CC53" s="198"/>
      <c r="CD53" s="198"/>
      <c r="CE53" s="198"/>
      <c r="CF53" s="198"/>
      <c r="CG53" s="198"/>
      <c r="CH53" s="63"/>
      <c r="CI53" s="63"/>
      <c r="CJ53" s="63"/>
      <c r="CK53" s="63"/>
      <c r="CL53" s="63"/>
      <c r="CM53" s="13"/>
      <c r="CN53" s="13"/>
      <c r="CO53" s="13"/>
      <c r="CP53" s="13"/>
      <c r="CQ53" s="13"/>
      <c r="CR53" s="13"/>
      <c r="CS53" s="13"/>
      <c r="CT53" s="13"/>
      <c r="CU53" s="14"/>
      <c r="CV53" s="14"/>
      <c r="CW53" s="14"/>
      <c r="CX53" s="27"/>
    </row>
    <row r="54" spans="1:102" ht="13.5" customHeight="1">
      <c r="A54" s="202"/>
      <c r="B54" s="203"/>
      <c r="C54" s="189"/>
      <c r="D54" s="192"/>
      <c r="E54" s="192"/>
      <c r="F54" s="192"/>
      <c r="G54" s="192"/>
      <c r="H54" s="192"/>
      <c r="I54" s="193"/>
      <c r="J54" s="196"/>
      <c r="K54" s="197"/>
      <c r="L54" s="197"/>
      <c r="M54" s="197"/>
      <c r="N54" s="197"/>
      <c r="O54" s="199"/>
      <c r="P54" s="199"/>
      <c r="Q54" s="199"/>
      <c r="R54" s="199"/>
      <c r="S54" s="199"/>
      <c r="T54" s="199"/>
      <c r="U54" s="199"/>
      <c r="V54" s="199"/>
      <c r="W54" s="199"/>
      <c r="X54" s="199"/>
      <c r="Y54" s="199"/>
      <c r="Z54" s="199"/>
      <c r="AA54" s="199"/>
      <c r="AB54" s="199"/>
      <c r="AC54" s="199"/>
      <c r="AD54" s="199"/>
      <c r="AE54" s="199"/>
      <c r="AF54" s="354" t="s">
        <v>205</v>
      </c>
      <c r="AG54" s="355"/>
      <c r="AH54" s="355"/>
      <c r="AI54" s="355"/>
      <c r="AJ54" s="355"/>
      <c r="AK54" s="355"/>
      <c r="AL54" s="355"/>
      <c r="AM54" s="355"/>
      <c r="AN54" s="355"/>
      <c r="AO54" s="356"/>
      <c r="AP54" s="352"/>
      <c r="AQ54" s="352"/>
      <c r="AR54" s="352"/>
      <c r="AS54" s="352"/>
      <c r="AT54" s="352"/>
      <c r="AU54" s="352"/>
      <c r="AV54" s="353"/>
      <c r="BC54" s="202"/>
      <c r="BD54" s="203"/>
      <c r="BE54" s="189"/>
      <c r="BF54" s="192"/>
      <c r="BG54" s="192"/>
      <c r="BH54" s="192"/>
      <c r="BI54" s="192"/>
      <c r="BJ54" s="192"/>
      <c r="BK54" s="193"/>
      <c r="BL54" s="196"/>
      <c r="BM54" s="197"/>
      <c r="BN54" s="197"/>
      <c r="BO54" s="197"/>
      <c r="BP54" s="197"/>
      <c r="BQ54" s="199"/>
      <c r="BR54" s="199"/>
      <c r="BS54" s="199"/>
      <c r="BT54" s="199"/>
      <c r="BU54" s="199"/>
      <c r="BV54" s="199"/>
      <c r="BW54" s="199"/>
      <c r="BX54" s="199"/>
      <c r="BY54" s="199"/>
      <c r="BZ54" s="199"/>
      <c r="CA54" s="199"/>
      <c r="CB54" s="199"/>
      <c r="CC54" s="199"/>
      <c r="CD54" s="199"/>
      <c r="CE54" s="199"/>
      <c r="CF54" s="199"/>
      <c r="CG54" s="199"/>
      <c r="CH54" s="354" t="s">
        <v>205</v>
      </c>
      <c r="CI54" s="355"/>
      <c r="CJ54" s="355"/>
      <c r="CK54" s="355"/>
      <c r="CL54" s="355"/>
      <c r="CM54" s="355"/>
      <c r="CN54" s="355"/>
      <c r="CO54" s="355"/>
      <c r="CP54" s="355"/>
      <c r="CQ54" s="356"/>
      <c r="CR54" s="352"/>
      <c r="CS54" s="352"/>
      <c r="CT54" s="352"/>
      <c r="CU54" s="352"/>
      <c r="CV54" s="352"/>
      <c r="CW54" s="352"/>
      <c r="CX54" s="353"/>
    </row>
    <row r="55" spans="1:102" ht="10.5" customHeight="1">
      <c r="A55" s="202"/>
      <c r="B55" s="203"/>
      <c r="C55" s="188" t="s">
        <v>26</v>
      </c>
      <c r="D55" s="357"/>
      <c r="E55" s="357"/>
      <c r="F55" s="357"/>
      <c r="G55" s="357"/>
      <c r="H55" s="357"/>
      <c r="I55" s="358"/>
      <c r="J55" s="194"/>
      <c r="K55" s="195"/>
      <c r="L55" s="195"/>
      <c r="M55" s="195"/>
      <c r="N55" s="195"/>
      <c r="O55" s="198"/>
      <c r="P55" s="198"/>
      <c r="Q55" s="198"/>
      <c r="R55" s="198"/>
      <c r="S55" s="198"/>
      <c r="T55" s="198"/>
      <c r="U55" s="198"/>
      <c r="V55" s="198"/>
      <c r="W55" s="198"/>
      <c r="X55" s="198"/>
      <c r="Y55" s="198"/>
      <c r="Z55" s="198"/>
      <c r="AA55" s="198"/>
      <c r="AB55" s="198"/>
      <c r="AC55" s="198"/>
      <c r="AD55" s="198"/>
      <c r="AE55" s="198"/>
      <c r="AF55" s="63"/>
      <c r="AG55" s="63"/>
      <c r="AH55" s="63"/>
      <c r="AI55" s="63"/>
      <c r="AJ55" s="63"/>
      <c r="AK55" s="13"/>
      <c r="AL55" s="13"/>
      <c r="AM55" s="13"/>
      <c r="AN55" s="13"/>
      <c r="AO55" s="13"/>
      <c r="AP55" s="13"/>
      <c r="AQ55" s="13"/>
      <c r="AR55" s="13"/>
      <c r="AS55" s="14"/>
      <c r="AT55" s="14"/>
      <c r="AU55" s="14"/>
      <c r="AV55" s="27"/>
      <c r="BC55" s="202"/>
      <c r="BD55" s="203"/>
      <c r="BE55" s="188" t="s">
        <v>26</v>
      </c>
      <c r="BF55" s="357"/>
      <c r="BG55" s="357"/>
      <c r="BH55" s="357"/>
      <c r="BI55" s="357"/>
      <c r="BJ55" s="357"/>
      <c r="BK55" s="358"/>
      <c r="BL55" s="194"/>
      <c r="BM55" s="195"/>
      <c r="BN55" s="195"/>
      <c r="BO55" s="195"/>
      <c r="BP55" s="195"/>
      <c r="BQ55" s="198"/>
      <c r="BR55" s="198"/>
      <c r="BS55" s="198"/>
      <c r="BT55" s="198"/>
      <c r="BU55" s="198"/>
      <c r="BV55" s="198"/>
      <c r="BW55" s="198"/>
      <c r="BX55" s="198"/>
      <c r="BY55" s="198"/>
      <c r="BZ55" s="198"/>
      <c r="CA55" s="198"/>
      <c r="CB55" s="198"/>
      <c r="CC55" s="198"/>
      <c r="CD55" s="198"/>
      <c r="CE55" s="198"/>
      <c r="CF55" s="198"/>
      <c r="CG55" s="198"/>
      <c r="CH55" s="63"/>
      <c r="CI55" s="63"/>
      <c r="CJ55" s="63"/>
      <c r="CK55" s="63"/>
      <c r="CL55" s="63"/>
      <c r="CM55" s="13"/>
      <c r="CN55" s="13"/>
      <c r="CO55" s="13"/>
      <c r="CP55" s="13"/>
      <c r="CQ55" s="13"/>
      <c r="CR55" s="13"/>
      <c r="CS55" s="13"/>
      <c r="CT55" s="13"/>
      <c r="CU55" s="14"/>
      <c r="CV55" s="14"/>
      <c r="CW55" s="14"/>
      <c r="CX55" s="27"/>
    </row>
    <row r="56" spans="1:102" ht="13.5" customHeight="1" thickBot="1">
      <c r="A56" s="202"/>
      <c r="B56" s="203"/>
      <c r="C56" s="189"/>
      <c r="D56" s="359"/>
      <c r="E56" s="359"/>
      <c r="F56" s="359"/>
      <c r="G56" s="359"/>
      <c r="H56" s="359"/>
      <c r="I56" s="360"/>
      <c r="J56" s="196"/>
      <c r="K56" s="197"/>
      <c r="L56" s="197"/>
      <c r="M56" s="197"/>
      <c r="N56" s="197"/>
      <c r="O56" s="199"/>
      <c r="P56" s="199"/>
      <c r="Q56" s="199"/>
      <c r="R56" s="199"/>
      <c r="S56" s="199"/>
      <c r="T56" s="199"/>
      <c r="U56" s="199"/>
      <c r="V56" s="199"/>
      <c r="W56" s="199"/>
      <c r="X56" s="199"/>
      <c r="Y56" s="199"/>
      <c r="Z56" s="199"/>
      <c r="AA56" s="199"/>
      <c r="AB56" s="199"/>
      <c r="AC56" s="199"/>
      <c r="AD56" s="199"/>
      <c r="AE56" s="199"/>
      <c r="AF56" s="354" t="s">
        <v>205</v>
      </c>
      <c r="AG56" s="355"/>
      <c r="AH56" s="355"/>
      <c r="AI56" s="355"/>
      <c r="AJ56" s="355"/>
      <c r="AK56" s="355"/>
      <c r="AL56" s="355"/>
      <c r="AM56" s="355"/>
      <c r="AN56" s="355"/>
      <c r="AO56" s="356"/>
      <c r="AP56" s="352"/>
      <c r="AQ56" s="352"/>
      <c r="AR56" s="352"/>
      <c r="AS56" s="352"/>
      <c r="AT56" s="352"/>
      <c r="AU56" s="352"/>
      <c r="AV56" s="353"/>
      <c r="BC56" s="202"/>
      <c r="BD56" s="203"/>
      <c r="BE56" s="189"/>
      <c r="BF56" s="359"/>
      <c r="BG56" s="359"/>
      <c r="BH56" s="359"/>
      <c r="BI56" s="359"/>
      <c r="BJ56" s="359"/>
      <c r="BK56" s="360"/>
      <c r="BL56" s="196"/>
      <c r="BM56" s="197"/>
      <c r="BN56" s="197"/>
      <c r="BO56" s="197"/>
      <c r="BP56" s="197"/>
      <c r="BQ56" s="199"/>
      <c r="BR56" s="199"/>
      <c r="BS56" s="199"/>
      <c r="BT56" s="199"/>
      <c r="BU56" s="199"/>
      <c r="BV56" s="199"/>
      <c r="BW56" s="199"/>
      <c r="BX56" s="199"/>
      <c r="BY56" s="199"/>
      <c r="BZ56" s="199"/>
      <c r="CA56" s="199"/>
      <c r="CB56" s="199"/>
      <c r="CC56" s="199"/>
      <c r="CD56" s="199"/>
      <c r="CE56" s="199"/>
      <c r="CF56" s="199"/>
      <c r="CG56" s="199"/>
      <c r="CH56" s="354" t="s">
        <v>205</v>
      </c>
      <c r="CI56" s="355"/>
      <c r="CJ56" s="355"/>
      <c r="CK56" s="355"/>
      <c r="CL56" s="355"/>
      <c r="CM56" s="355"/>
      <c r="CN56" s="355"/>
      <c r="CO56" s="355"/>
      <c r="CP56" s="355"/>
      <c r="CQ56" s="356"/>
      <c r="CR56" s="352"/>
      <c r="CS56" s="352"/>
      <c r="CT56" s="352"/>
      <c r="CU56" s="352"/>
      <c r="CV56" s="352"/>
      <c r="CW56" s="352"/>
      <c r="CX56" s="353"/>
    </row>
    <row r="57" spans="1:102" ht="12.75" customHeight="1">
      <c r="A57" s="20"/>
      <c r="B57" s="344" t="s">
        <v>208</v>
      </c>
      <c r="C57" s="345"/>
      <c r="D57" s="345"/>
      <c r="E57" s="345"/>
      <c r="F57" s="345"/>
      <c r="G57" s="345"/>
      <c r="H57" s="345"/>
      <c r="I57" s="346"/>
      <c r="J57" s="28"/>
      <c r="K57" s="28"/>
      <c r="L57" s="349" t="s">
        <v>26</v>
      </c>
      <c r="M57" s="337">
        <v>3</v>
      </c>
      <c r="N57" s="28"/>
      <c r="O57" s="349" t="s">
        <v>26</v>
      </c>
      <c r="P57" s="337">
        <v>2</v>
      </c>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9"/>
      <c r="BC57" s="20"/>
      <c r="BD57" s="344" t="s">
        <v>208</v>
      </c>
      <c r="BE57" s="345"/>
      <c r="BF57" s="345"/>
      <c r="BG57" s="345"/>
      <c r="BH57" s="345"/>
      <c r="BI57" s="345"/>
      <c r="BJ57" s="345"/>
      <c r="BK57" s="346"/>
      <c r="BL57" s="28"/>
      <c r="BM57" s="28"/>
      <c r="BN57" s="349" t="s">
        <v>26</v>
      </c>
      <c r="BO57" s="337">
        <v>3</v>
      </c>
      <c r="BP57" s="28"/>
      <c r="BQ57" s="349" t="s">
        <v>26</v>
      </c>
      <c r="BR57" s="337">
        <v>2</v>
      </c>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9"/>
    </row>
    <row r="58" spans="1:102" ht="9.75" customHeight="1" thickBot="1">
      <c r="A58" s="30"/>
      <c r="B58" s="347"/>
      <c r="C58" s="347"/>
      <c r="D58" s="347"/>
      <c r="E58" s="347"/>
      <c r="F58" s="347"/>
      <c r="G58" s="347"/>
      <c r="H58" s="347"/>
      <c r="I58" s="348"/>
      <c r="J58" s="19"/>
      <c r="L58" s="350"/>
      <c r="M58" s="338"/>
      <c r="N58" s="19"/>
      <c r="O58" s="350"/>
      <c r="P58" s="338"/>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23"/>
      <c r="BC58" s="30"/>
      <c r="BD58" s="347"/>
      <c r="BE58" s="347"/>
      <c r="BF58" s="347"/>
      <c r="BG58" s="347"/>
      <c r="BH58" s="347"/>
      <c r="BI58" s="347"/>
      <c r="BJ58" s="347"/>
      <c r="BK58" s="348"/>
      <c r="BL58" s="19"/>
      <c r="BN58" s="350"/>
      <c r="BO58" s="338"/>
      <c r="BP58" s="19"/>
      <c r="BQ58" s="350"/>
      <c r="BR58" s="338"/>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23"/>
    </row>
    <row r="59" spans="1:102" ht="12" customHeight="1">
      <c r="A59" s="20"/>
      <c r="B59" s="65" t="s">
        <v>138</v>
      </c>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9"/>
      <c r="BC59" s="20"/>
      <c r="BD59" s="65" t="s">
        <v>191</v>
      </c>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9"/>
    </row>
    <row r="60" spans="1:102" ht="12" customHeight="1">
      <c r="A60" s="51"/>
      <c r="B60" s="44" t="s">
        <v>118</v>
      </c>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36"/>
      <c r="AU60" s="1"/>
      <c r="AV60" s="52"/>
      <c r="BC60" s="51"/>
      <c r="BD60" s="44" t="s">
        <v>118</v>
      </c>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36"/>
      <c r="CW60" s="1"/>
      <c r="CX60" s="52"/>
    </row>
    <row r="61" spans="1:102" ht="12" customHeight="1">
      <c r="A61" s="51"/>
      <c r="B61" s="44" t="s">
        <v>135</v>
      </c>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36"/>
      <c r="AU61" s="1"/>
      <c r="AV61" s="52"/>
      <c r="BC61" s="51"/>
      <c r="BD61" s="44" t="s">
        <v>135</v>
      </c>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36"/>
      <c r="CW61" s="1"/>
      <c r="CX61" s="52"/>
    </row>
    <row r="62" spans="1:102" ht="12" customHeight="1">
      <c r="A62" s="51"/>
      <c r="B62" s="44" t="s">
        <v>88</v>
      </c>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36"/>
      <c r="AU62" s="1"/>
      <c r="AV62" s="52"/>
      <c r="BC62" s="51"/>
      <c r="BD62" s="44" t="s">
        <v>88</v>
      </c>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36"/>
      <c r="CW62" s="1"/>
      <c r="CX62" s="52"/>
    </row>
    <row r="63" spans="1:102" ht="12" customHeight="1">
      <c r="A63" s="51"/>
      <c r="B63" s="44" t="s">
        <v>209</v>
      </c>
      <c r="C63" s="44" t="s">
        <v>136</v>
      </c>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36"/>
      <c r="AU63" s="1"/>
      <c r="AV63" s="52"/>
      <c r="BC63" s="51"/>
      <c r="BD63" s="44" t="s">
        <v>210</v>
      </c>
      <c r="BE63" s="44" t="s">
        <v>136</v>
      </c>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36"/>
      <c r="CW63" s="1"/>
      <c r="CX63" s="52"/>
    </row>
    <row r="64" spans="1:102" ht="12" customHeight="1">
      <c r="A64" s="51"/>
      <c r="B64" s="44" t="s">
        <v>143</v>
      </c>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36"/>
      <c r="AU64" s="1"/>
      <c r="AV64" s="52"/>
      <c r="BC64" s="51"/>
      <c r="BD64" s="44" t="s">
        <v>192</v>
      </c>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36"/>
      <c r="CW64" s="1"/>
      <c r="CX64" s="52"/>
    </row>
    <row r="65" spans="1:102" ht="11.25" customHeight="1">
      <c r="A65" s="51"/>
      <c r="B65" s="44" t="s">
        <v>144</v>
      </c>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1"/>
      <c r="AT65" s="1"/>
      <c r="AU65" s="1"/>
      <c r="AV65" s="52"/>
      <c r="BC65" s="51"/>
      <c r="BD65" s="44" t="s">
        <v>144</v>
      </c>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1"/>
      <c r="CV65" s="1"/>
      <c r="CW65" s="1"/>
      <c r="CX65" s="52"/>
    </row>
    <row r="66" spans="1:102" ht="3" customHeight="1">
      <c r="A66" s="5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52"/>
      <c r="BC66" s="5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52"/>
    </row>
    <row r="67" spans="1:102" ht="12" customHeight="1">
      <c r="A67" s="51"/>
      <c r="B67" s="39" t="s">
        <v>119</v>
      </c>
      <c r="C67" s="37"/>
      <c r="D67" s="40"/>
      <c r="E67" s="38"/>
      <c r="F67" s="38"/>
      <c r="G67" s="38"/>
      <c r="H67" s="37"/>
      <c r="I67" s="37"/>
      <c r="J67" s="37"/>
      <c r="K67" s="40"/>
      <c r="L67" s="39"/>
      <c r="M67" s="38"/>
      <c r="N67" s="39"/>
      <c r="O67" s="1"/>
      <c r="P67" s="37"/>
      <c r="Q67" s="42"/>
      <c r="R67" s="37"/>
      <c r="S67" s="40"/>
      <c r="T67" s="1"/>
      <c r="U67" s="37"/>
      <c r="V67" s="37"/>
      <c r="W67" s="1"/>
      <c r="X67" s="37"/>
      <c r="Y67" s="40"/>
      <c r="Z67" s="37"/>
      <c r="AA67" s="1"/>
      <c r="AB67" s="1"/>
      <c r="AC67" s="1"/>
      <c r="AD67" s="37"/>
      <c r="AE67" s="1"/>
      <c r="AF67" s="1"/>
      <c r="AG67" s="1"/>
      <c r="AH67" s="1"/>
      <c r="AI67" s="1"/>
      <c r="AJ67" s="1"/>
      <c r="AK67" s="1"/>
      <c r="AL67" s="1"/>
      <c r="AM67" s="1"/>
      <c r="AN67" s="1"/>
      <c r="AO67" s="1"/>
      <c r="AP67" s="1"/>
      <c r="AQ67" s="1"/>
      <c r="AR67" s="1"/>
      <c r="AS67" s="1"/>
      <c r="AT67" s="1"/>
      <c r="AU67" s="1"/>
      <c r="AV67" s="52"/>
      <c r="BC67" s="51"/>
      <c r="BD67" s="39" t="s">
        <v>119</v>
      </c>
      <c r="BE67" s="37"/>
      <c r="BF67" s="40"/>
      <c r="BG67" s="38"/>
      <c r="BH67" s="38"/>
      <c r="BI67" s="38"/>
      <c r="BJ67" s="37"/>
      <c r="BK67" s="37"/>
      <c r="BL67" s="37"/>
      <c r="BM67" s="40"/>
      <c r="BN67" s="39"/>
      <c r="BO67" s="38"/>
      <c r="BP67" s="39"/>
      <c r="BQ67" s="1"/>
      <c r="BR67" s="37"/>
      <c r="BS67" s="42"/>
      <c r="BT67" s="37"/>
      <c r="BU67" s="40"/>
      <c r="BV67" s="1"/>
      <c r="BW67" s="37"/>
      <c r="BX67" s="37"/>
      <c r="BY67" s="1"/>
      <c r="BZ67" s="37"/>
      <c r="CA67" s="40"/>
      <c r="CB67" s="37"/>
      <c r="CC67" s="1"/>
      <c r="CD67" s="1"/>
      <c r="CE67" s="1"/>
      <c r="CF67" s="37"/>
      <c r="CG67" s="1"/>
      <c r="CH67" s="1"/>
      <c r="CI67" s="1"/>
      <c r="CJ67" s="1"/>
      <c r="CK67" s="1"/>
      <c r="CL67" s="1"/>
      <c r="CM67" s="1"/>
      <c r="CN67" s="1"/>
      <c r="CO67" s="1"/>
      <c r="CP67" s="1"/>
      <c r="CQ67" s="1"/>
      <c r="CR67" s="1"/>
      <c r="CS67" s="1"/>
      <c r="CT67" s="1"/>
      <c r="CU67" s="1"/>
      <c r="CV67" s="1"/>
      <c r="CW67" s="1"/>
      <c r="CX67" s="52"/>
    </row>
    <row r="68" spans="1:102" ht="12" customHeight="1">
      <c r="A68" s="51"/>
      <c r="B68" s="40" t="s">
        <v>211</v>
      </c>
      <c r="C68" s="40" t="s">
        <v>134</v>
      </c>
      <c r="D68" s="40"/>
      <c r="E68" s="40"/>
      <c r="F68" s="40"/>
      <c r="G68" s="40"/>
      <c r="H68" s="40"/>
      <c r="I68" s="40"/>
      <c r="J68" s="40"/>
      <c r="K68" s="40"/>
      <c r="L68" s="40"/>
      <c r="M68" s="40"/>
      <c r="N68" s="40"/>
      <c r="O68" s="44" t="s">
        <v>212</v>
      </c>
      <c r="P68" s="37" t="s">
        <v>213</v>
      </c>
      <c r="Q68" s="1"/>
      <c r="R68" s="37"/>
      <c r="S68" s="1"/>
      <c r="T68" s="37"/>
      <c r="U68" s="37"/>
      <c r="V68" s="37"/>
      <c r="W68" s="1"/>
      <c r="X68" s="1"/>
      <c r="Y68" s="37" t="s">
        <v>214</v>
      </c>
      <c r="Z68" s="37" t="s">
        <v>215</v>
      </c>
      <c r="AA68" s="1"/>
      <c r="AB68" s="1"/>
      <c r="AC68" s="37"/>
      <c r="AD68" s="37"/>
      <c r="AE68" s="37"/>
      <c r="AF68" s="1"/>
      <c r="AG68" s="1"/>
      <c r="AH68" s="1"/>
      <c r="AI68" s="1"/>
      <c r="AJ68" s="37" t="s">
        <v>216</v>
      </c>
      <c r="AK68" s="37" t="s">
        <v>217</v>
      </c>
      <c r="AM68" s="1"/>
      <c r="AN68" s="1"/>
      <c r="AO68" s="1"/>
      <c r="AP68" s="1"/>
      <c r="AQ68" s="1"/>
      <c r="AR68" s="37"/>
      <c r="AS68" s="1"/>
      <c r="AT68" s="1"/>
      <c r="AU68" s="1"/>
      <c r="AV68" s="52"/>
      <c r="BC68" s="51"/>
      <c r="BD68" s="40" t="s">
        <v>211</v>
      </c>
      <c r="BE68" s="40" t="s">
        <v>134</v>
      </c>
      <c r="BF68" s="40"/>
      <c r="BG68" s="40"/>
      <c r="BH68" s="40"/>
      <c r="BI68" s="40"/>
      <c r="BJ68" s="40"/>
      <c r="BK68" s="40"/>
      <c r="BL68" s="40"/>
      <c r="BM68" s="40"/>
      <c r="BN68" s="40"/>
      <c r="BO68" s="40"/>
      <c r="BP68" s="40"/>
      <c r="BQ68" s="44" t="s">
        <v>212</v>
      </c>
      <c r="BR68" s="37" t="s">
        <v>213</v>
      </c>
      <c r="BS68" s="1"/>
      <c r="BT68" s="37"/>
      <c r="BU68" s="1"/>
      <c r="BV68" s="37"/>
      <c r="BW68" s="37"/>
      <c r="BX68" s="37"/>
      <c r="BY68" s="1"/>
      <c r="BZ68" s="1"/>
      <c r="CA68" s="37" t="s">
        <v>214</v>
      </c>
      <c r="CB68" s="37" t="s">
        <v>215</v>
      </c>
      <c r="CC68" s="1"/>
      <c r="CD68" s="1"/>
      <c r="CE68" s="37"/>
      <c r="CF68" s="37"/>
      <c r="CG68" s="37"/>
      <c r="CH68" s="1"/>
      <c r="CI68" s="1"/>
      <c r="CJ68" s="1"/>
      <c r="CK68" s="1"/>
      <c r="CL68" s="37" t="s">
        <v>216</v>
      </c>
      <c r="CM68" s="37" t="s">
        <v>217</v>
      </c>
      <c r="CN68" s="1"/>
      <c r="CO68" s="1"/>
      <c r="CP68" s="1"/>
      <c r="CQ68" s="1"/>
      <c r="CR68" s="1"/>
      <c r="CS68" s="1"/>
      <c r="CT68" s="37"/>
      <c r="CU68" s="1"/>
      <c r="CV68" s="1"/>
      <c r="CW68" s="1"/>
      <c r="CX68" s="52"/>
    </row>
    <row r="69" spans="1:102" ht="12" customHeight="1">
      <c r="A69" s="51"/>
      <c r="B69" s="351" t="s">
        <v>142</v>
      </c>
      <c r="C69" s="351"/>
      <c r="D69" s="351"/>
      <c r="E69" s="351"/>
      <c r="F69" s="351"/>
      <c r="G69" s="351"/>
      <c r="H69" s="351"/>
      <c r="I69" s="351"/>
      <c r="J69" s="351"/>
      <c r="K69" s="351"/>
      <c r="L69" s="351"/>
      <c r="M69" s="351"/>
      <c r="N69" s="351"/>
      <c r="O69" s="351"/>
      <c r="P69" s="351"/>
      <c r="Q69" s="351"/>
      <c r="R69" s="351"/>
      <c r="S69" s="351"/>
      <c r="T69" s="1"/>
      <c r="U69" s="1"/>
      <c r="V69" s="1"/>
      <c r="W69" s="1"/>
      <c r="X69" s="1"/>
      <c r="Y69" s="1"/>
      <c r="Z69" s="1"/>
      <c r="AA69" s="1"/>
      <c r="AB69" s="1"/>
      <c r="AC69" s="1"/>
      <c r="AD69" s="1"/>
      <c r="AE69" s="1"/>
      <c r="AF69" s="1"/>
      <c r="AG69" s="1"/>
      <c r="AH69" s="1"/>
      <c r="AI69" s="1"/>
      <c r="AJ69" s="1"/>
      <c r="AK69" s="1"/>
      <c r="AL69" s="1"/>
      <c r="AM69" s="1"/>
      <c r="AN69" s="1"/>
      <c r="AO69" s="1"/>
      <c r="AP69" s="1"/>
      <c r="AQ69" s="1"/>
      <c r="AR69" s="37"/>
      <c r="AS69" s="1"/>
      <c r="AT69" s="1"/>
      <c r="AU69" s="1"/>
      <c r="AV69" s="52"/>
      <c r="BC69" s="51"/>
      <c r="BD69" s="351" t="s">
        <v>193</v>
      </c>
      <c r="BE69" s="351"/>
      <c r="BF69" s="351"/>
      <c r="BG69" s="351"/>
      <c r="BH69" s="351"/>
      <c r="BI69" s="351"/>
      <c r="BJ69" s="351"/>
      <c r="BK69" s="351"/>
      <c r="BL69" s="351"/>
      <c r="BM69" s="351"/>
      <c r="BN69" s="351"/>
      <c r="BO69" s="351"/>
      <c r="BP69" s="351"/>
      <c r="BQ69" s="351"/>
      <c r="BR69" s="351"/>
      <c r="BS69" s="351"/>
      <c r="BT69" s="351"/>
      <c r="BU69" s="119"/>
      <c r="BV69" s="1"/>
      <c r="BW69" s="1"/>
      <c r="BX69" s="1"/>
      <c r="BY69" s="1"/>
      <c r="BZ69" s="1"/>
      <c r="CA69" s="1"/>
      <c r="CB69" s="1"/>
      <c r="CC69" s="1"/>
      <c r="CD69" s="1"/>
      <c r="CE69" s="1"/>
      <c r="CF69" s="1"/>
      <c r="CG69" s="1"/>
      <c r="CH69" s="1"/>
      <c r="CI69" s="1"/>
      <c r="CJ69" s="1"/>
      <c r="CK69" s="1"/>
      <c r="CL69" s="1"/>
      <c r="CM69" s="1"/>
      <c r="CN69" s="1"/>
      <c r="CO69" s="1"/>
      <c r="CP69" s="1"/>
      <c r="CQ69" s="1"/>
      <c r="CR69" s="1"/>
      <c r="CS69" s="1"/>
      <c r="CT69" s="37"/>
      <c r="CU69" s="1"/>
      <c r="CV69" s="1"/>
      <c r="CW69" s="1"/>
      <c r="CX69" s="52"/>
    </row>
    <row r="70" spans="1:102" ht="12" customHeight="1">
      <c r="A70" s="51"/>
      <c r="B70" s="42" t="s">
        <v>19</v>
      </c>
      <c r="C70" s="37" t="s">
        <v>218</v>
      </c>
      <c r="D70" s="37"/>
      <c r="E70" s="38"/>
      <c r="F70" s="38"/>
      <c r="G70" s="38"/>
      <c r="H70" s="37"/>
      <c r="I70" s="1"/>
      <c r="J70" s="42" t="s">
        <v>50</v>
      </c>
      <c r="K70" s="37" t="s">
        <v>219</v>
      </c>
      <c r="L70" s="37"/>
      <c r="M70" s="38"/>
      <c r="N70" s="39"/>
      <c r="O70" s="37"/>
      <c r="P70" s="37"/>
      <c r="Q70" s="42" t="s">
        <v>52</v>
      </c>
      <c r="R70" s="37" t="s">
        <v>220</v>
      </c>
      <c r="S70" s="37"/>
      <c r="T70" s="1"/>
      <c r="U70" s="37"/>
      <c r="V70" s="37"/>
      <c r="W70" s="1"/>
      <c r="X70" s="37" t="s">
        <v>54</v>
      </c>
      <c r="Y70" s="37" t="s">
        <v>221</v>
      </c>
      <c r="Z70" s="37"/>
      <c r="AA70" s="1"/>
      <c r="AB70" s="1"/>
      <c r="AC70" s="1"/>
      <c r="AD70" s="37" t="s">
        <v>56</v>
      </c>
      <c r="AE70" s="37" t="s">
        <v>222</v>
      </c>
      <c r="AF70" s="37"/>
      <c r="AG70" s="1"/>
      <c r="AH70" s="1"/>
      <c r="AI70" s="1"/>
      <c r="AJ70" s="37"/>
      <c r="AK70" s="37" t="s">
        <v>58</v>
      </c>
      <c r="AL70" s="37" t="s">
        <v>223</v>
      </c>
      <c r="AM70" s="37"/>
      <c r="AN70" s="37"/>
      <c r="AO70" s="37"/>
      <c r="AP70" s="37" t="s">
        <v>59</v>
      </c>
      <c r="AQ70" s="37" t="s">
        <v>224</v>
      </c>
      <c r="AR70" s="37"/>
      <c r="AS70" s="1"/>
      <c r="AT70" s="1"/>
      <c r="AU70" s="1"/>
      <c r="AV70" s="52"/>
      <c r="BC70" s="51"/>
      <c r="BD70" s="42" t="s">
        <v>19</v>
      </c>
      <c r="BE70" s="37" t="s">
        <v>218</v>
      </c>
      <c r="BF70" s="37"/>
      <c r="BG70" s="38"/>
      <c r="BH70" s="38"/>
      <c r="BI70" s="38"/>
      <c r="BJ70" s="37"/>
      <c r="BK70" s="1"/>
      <c r="BL70" s="42" t="s">
        <v>50</v>
      </c>
      <c r="BM70" s="37" t="s">
        <v>219</v>
      </c>
      <c r="BN70" s="37"/>
      <c r="BO70" s="38"/>
      <c r="BP70" s="39"/>
      <c r="BQ70" s="37"/>
      <c r="BR70" s="37"/>
      <c r="BS70" s="42" t="s">
        <v>52</v>
      </c>
      <c r="BT70" s="37" t="s">
        <v>220</v>
      </c>
      <c r="BU70" s="37"/>
      <c r="BV70" s="1"/>
      <c r="BW70" s="37"/>
      <c r="BX70" s="37"/>
      <c r="BY70" s="1"/>
      <c r="BZ70" s="37" t="s">
        <v>54</v>
      </c>
      <c r="CA70" s="37" t="s">
        <v>221</v>
      </c>
      <c r="CB70" s="37"/>
      <c r="CC70" s="1"/>
      <c r="CD70" s="1"/>
      <c r="CE70" s="1"/>
      <c r="CF70" s="37" t="s">
        <v>56</v>
      </c>
      <c r="CG70" s="37" t="s">
        <v>222</v>
      </c>
      <c r="CH70" s="37"/>
      <c r="CI70" s="1"/>
      <c r="CJ70" s="1"/>
      <c r="CK70" s="1"/>
      <c r="CL70" s="37"/>
      <c r="CM70" s="37" t="s">
        <v>58</v>
      </c>
      <c r="CN70" s="37" t="s">
        <v>223</v>
      </c>
      <c r="CO70" s="37"/>
      <c r="CP70" s="37"/>
      <c r="CQ70" s="37"/>
      <c r="CR70" s="37" t="s">
        <v>59</v>
      </c>
      <c r="CS70" s="37" t="s">
        <v>224</v>
      </c>
      <c r="CT70" s="37"/>
      <c r="CU70" s="1"/>
      <c r="CV70" s="1"/>
      <c r="CW70" s="1"/>
      <c r="CX70" s="52"/>
    </row>
    <row r="71" spans="1:102" ht="12" customHeight="1">
      <c r="A71" s="51"/>
      <c r="B71" s="42" t="s">
        <v>61</v>
      </c>
      <c r="C71" s="37" t="s">
        <v>225</v>
      </c>
      <c r="D71" s="37"/>
      <c r="E71" s="38"/>
      <c r="F71" s="38"/>
      <c r="G71" s="38"/>
      <c r="H71" s="37"/>
      <c r="I71" s="1"/>
      <c r="J71" s="42" t="s">
        <v>63</v>
      </c>
      <c r="K71" s="37" t="s">
        <v>226</v>
      </c>
      <c r="L71" s="39"/>
      <c r="M71" s="38"/>
      <c r="N71" s="39"/>
      <c r="O71" s="37"/>
      <c r="P71" s="37"/>
      <c r="Q71" s="42" t="s">
        <v>65</v>
      </c>
      <c r="R71" s="37" t="s">
        <v>227</v>
      </c>
      <c r="S71" s="37"/>
      <c r="T71" s="1"/>
      <c r="U71" s="37" t="s">
        <v>66</v>
      </c>
      <c r="V71" s="37" t="s">
        <v>137</v>
      </c>
      <c r="W71" s="1"/>
      <c r="Z71" s="37"/>
      <c r="AA71" s="1"/>
      <c r="AB71" s="1"/>
      <c r="AC71" s="1"/>
      <c r="AE71" s="37" t="s">
        <v>68</v>
      </c>
      <c r="AF71" s="37" t="s">
        <v>228</v>
      </c>
      <c r="AG71" s="1"/>
      <c r="AH71" s="1"/>
      <c r="AI71" s="1"/>
      <c r="AJ71" s="37"/>
      <c r="AK71" s="37" t="s">
        <v>70</v>
      </c>
      <c r="AL71" s="37" t="s">
        <v>229</v>
      </c>
      <c r="AM71" s="37"/>
      <c r="AN71" s="37"/>
      <c r="AO71" s="37"/>
      <c r="AP71" s="37" t="s">
        <v>72</v>
      </c>
      <c r="AQ71" s="37" t="s">
        <v>230</v>
      </c>
      <c r="AR71" s="37"/>
      <c r="AS71" s="1"/>
      <c r="AT71" s="1"/>
      <c r="AU71" s="1"/>
      <c r="AV71" s="52"/>
      <c r="BC71" s="51"/>
      <c r="BD71" s="42" t="s">
        <v>61</v>
      </c>
      <c r="BE71" s="37" t="s">
        <v>231</v>
      </c>
      <c r="BF71" s="37"/>
      <c r="BG71" s="38"/>
      <c r="BH71" s="38"/>
      <c r="BI71" s="38"/>
      <c r="BJ71" s="37"/>
      <c r="BK71" s="1"/>
      <c r="BL71" s="42" t="s">
        <v>63</v>
      </c>
      <c r="BM71" s="37" t="s">
        <v>232</v>
      </c>
      <c r="BN71" s="39"/>
      <c r="BO71" s="38"/>
      <c r="BP71" s="39"/>
      <c r="BQ71" s="37"/>
      <c r="BR71" s="37"/>
      <c r="BS71" s="42" t="s">
        <v>65</v>
      </c>
      <c r="BT71" s="37" t="s">
        <v>233</v>
      </c>
      <c r="BU71" s="37"/>
      <c r="BV71" s="1"/>
      <c r="BW71" s="37"/>
      <c r="BX71" s="37"/>
      <c r="BY71" s="1"/>
      <c r="BZ71" s="37" t="s">
        <v>66</v>
      </c>
      <c r="CA71" s="37" t="s">
        <v>234</v>
      </c>
      <c r="CB71" s="37"/>
      <c r="CC71" s="1"/>
      <c r="CD71" s="1"/>
      <c r="CE71" s="1"/>
      <c r="CF71" s="37" t="s">
        <v>68</v>
      </c>
      <c r="CG71" s="37" t="s">
        <v>228</v>
      </c>
      <c r="CH71" s="37"/>
      <c r="CI71" s="1"/>
      <c r="CJ71" s="1"/>
      <c r="CK71" s="1"/>
      <c r="CL71" s="37"/>
      <c r="CM71" s="37" t="s">
        <v>70</v>
      </c>
      <c r="CN71" s="37" t="s">
        <v>229</v>
      </c>
      <c r="CO71" s="37"/>
      <c r="CP71" s="37"/>
      <c r="CQ71" s="37"/>
      <c r="CR71" s="37" t="s">
        <v>72</v>
      </c>
      <c r="CS71" s="37" t="s">
        <v>230</v>
      </c>
      <c r="CT71" s="37"/>
      <c r="CU71" s="1"/>
      <c r="CV71" s="1"/>
      <c r="CW71" s="1"/>
      <c r="CX71" s="52"/>
    </row>
    <row r="72" spans="1:102" ht="12" customHeight="1">
      <c r="A72" s="51"/>
      <c r="B72" s="74" t="s">
        <v>73</v>
      </c>
      <c r="C72" s="75" t="s">
        <v>258</v>
      </c>
      <c r="D72" s="76"/>
      <c r="E72" s="77"/>
      <c r="F72" s="77"/>
      <c r="G72" s="77"/>
      <c r="H72" s="75"/>
      <c r="I72" s="78"/>
      <c r="J72" s="74" t="s">
        <v>74</v>
      </c>
      <c r="K72" s="76" t="s">
        <v>235</v>
      </c>
      <c r="L72" s="79"/>
      <c r="M72" s="77"/>
      <c r="N72" s="79"/>
      <c r="O72" s="75"/>
      <c r="P72" s="75"/>
      <c r="Q72" s="78"/>
      <c r="R72" s="78"/>
      <c r="S72" s="76"/>
      <c r="T72" s="75" t="s">
        <v>76</v>
      </c>
      <c r="U72" s="75" t="s">
        <v>236</v>
      </c>
      <c r="V72" s="75"/>
      <c r="W72" s="78"/>
      <c r="X72" s="78"/>
      <c r="Y72" s="78"/>
      <c r="Z72" s="75"/>
      <c r="AA72" s="78"/>
      <c r="AB72" s="78"/>
      <c r="AC72" s="78"/>
      <c r="AD72" s="75" t="s">
        <v>237</v>
      </c>
      <c r="AE72" s="75" t="s">
        <v>185</v>
      </c>
      <c r="AF72" s="75"/>
      <c r="AG72" s="78"/>
      <c r="AH72" s="78"/>
      <c r="AI72" s="78"/>
      <c r="AJ72" s="75"/>
      <c r="AL72" s="74" t="s">
        <v>238</v>
      </c>
      <c r="AM72" s="75" t="s">
        <v>184</v>
      </c>
      <c r="AN72" s="37"/>
      <c r="AO72" s="37"/>
      <c r="AP72" s="37"/>
      <c r="AQ72" s="37"/>
      <c r="AR72" s="37"/>
      <c r="AS72" s="1"/>
      <c r="AT72" s="1"/>
      <c r="AU72" s="1"/>
      <c r="AV72" s="52"/>
      <c r="BC72" s="51"/>
      <c r="BD72" s="74" t="s">
        <v>73</v>
      </c>
      <c r="BE72" s="75" t="s">
        <v>258</v>
      </c>
      <c r="BF72" s="76"/>
      <c r="BG72" s="77"/>
      <c r="BH72" s="77"/>
      <c r="BI72" s="77"/>
      <c r="BJ72" s="75"/>
      <c r="BK72" s="78"/>
      <c r="BL72" s="74" t="s">
        <v>74</v>
      </c>
      <c r="BM72" s="76" t="s">
        <v>239</v>
      </c>
      <c r="BN72" s="79"/>
      <c r="BO72" s="77"/>
      <c r="BP72" s="79"/>
      <c r="BQ72" s="75"/>
      <c r="BR72" s="75"/>
      <c r="BS72" s="78"/>
      <c r="BT72" s="78"/>
      <c r="BU72" s="76"/>
      <c r="BV72" s="75" t="s">
        <v>76</v>
      </c>
      <c r="BW72" s="75" t="s">
        <v>240</v>
      </c>
      <c r="BX72" s="75"/>
      <c r="BY72" s="78"/>
      <c r="BZ72" s="78"/>
      <c r="CA72" s="78"/>
      <c r="CB72" s="75"/>
      <c r="CC72" s="78"/>
      <c r="CD72" s="78"/>
      <c r="CE72" s="78"/>
      <c r="CF72" s="75" t="s">
        <v>241</v>
      </c>
      <c r="CG72" s="75" t="s">
        <v>185</v>
      </c>
      <c r="CH72" s="75"/>
      <c r="CI72" s="78"/>
      <c r="CJ72" s="78"/>
      <c r="CK72" s="78"/>
      <c r="CL72" s="75"/>
      <c r="CN72" s="74" t="s">
        <v>238</v>
      </c>
      <c r="CO72" s="75" t="s">
        <v>194</v>
      </c>
      <c r="CP72" s="37"/>
      <c r="CQ72" s="37"/>
      <c r="CR72" s="37"/>
      <c r="CS72" s="37"/>
      <c r="CT72" s="37"/>
      <c r="CU72" s="1"/>
      <c r="CV72" s="1"/>
      <c r="CW72" s="1"/>
      <c r="CX72" s="52"/>
    </row>
    <row r="73" spans="1:102" ht="12" customHeight="1">
      <c r="A73" s="51"/>
      <c r="B73" s="74"/>
      <c r="C73" s="75"/>
      <c r="D73" s="111" t="s">
        <v>66</v>
      </c>
      <c r="E73" s="111" t="s">
        <v>139</v>
      </c>
      <c r="F73" s="77"/>
      <c r="G73" s="77"/>
      <c r="H73" s="75"/>
      <c r="I73" s="78"/>
      <c r="J73" s="74"/>
      <c r="K73" s="76"/>
      <c r="L73" s="79"/>
      <c r="M73" s="77"/>
      <c r="N73" s="79"/>
      <c r="O73" s="75"/>
      <c r="P73" s="75"/>
      <c r="Q73" s="78"/>
      <c r="R73" s="78"/>
      <c r="S73" s="76"/>
      <c r="T73" s="75"/>
      <c r="U73" s="75"/>
      <c r="V73" s="75"/>
      <c r="W73" s="78"/>
      <c r="X73" s="78"/>
      <c r="Y73" s="78"/>
      <c r="Z73" s="75"/>
      <c r="AA73" s="78"/>
      <c r="AB73" s="78"/>
      <c r="AC73" s="78"/>
      <c r="AD73" s="75"/>
      <c r="AE73" s="75"/>
      <c r="AF73" s="75"/>
      <c r="AG73" s="78"/>
      <c r="AH73" s="78"/>
      <c r="AI73" s="78"/>
      <c r="AJ73" s="75"/>
      <c r="AK73" s="74"/>
      <c r="AL73" s="75"/>
      <c r="AM73" s="37"/>
      <c r="AN73" s="37"/>
      <c r="AO73" s="37"/>
      <c r="AP73" s="37"/>
      <c r="AQ73" s="37"/>
      <c r="AR73" s="37"/>
      <c r="AS73" s="1"/>
      <c r="AT73" s="1"/>
      <c r="AU73" s="1"/>
      <c r="AV73" s="52"/>
      <c r="BC73" s="51"/>
      <c r="BD73" s="74"/>
      <c r="BE73" s="75"/>
      <c r="BF73" s="111" t="s">
        <v>66</v>
      </c>
      <c r="BG73" s="111" t="s">
        <v>139</v>
      </c>
      <c r="BH73" s="77"/>
      <c r="BI73" s="77"/>
      <c r="BJ73" s="75"/>
      <c r="BK73" s="78"/>
      <c r="BL73" s="74"/>
      <c r="BM73" s="76"/>
      <c r="BN73" s="79"/>
      <c r="BO73" s="77"/>
      <c r="BP73" s="79"/>
      <c r="BQ73" s="75"/>
      <c r="BR73" s="75"/>
      <c r="BS73" s="78"/>
      <c r="BT73" s="78"/>
      <c r="BU73" s="76"/>
      <c r="BV73" s="75"/>
      <c r="BW73" s="75"/>
      <c r="BX73" s="75"/>
      <c r="BY73" s="78"/>
      <c r="BZ73" s="78"/>
      <c r="CA73" s="78"/>
      <c r="CB73" s="75"/>
      <c r="CC73" s="78"/>
      <c r="CD73" s="78"/>
      <c r="CE73" s="78"/>
      <c r="CF73" s="75"/>
      <c r="CG73" s="75"/>
      <c r="CH73" s="75"/>
      <c r="CI73" s="78"/>
      <c r="CJ73" s="78"/>
      <c r="CK73" s="78"/>
      <c r="CL73" s="75"/>
      <c r="CM73" s="74"/>
      <c r="CN73" s="75"/>
      <c r="CO73" s="37"/>
      <c r="CP73" s="37"/>
      <c r="CQ73" s="37"/>
      <c r="CR73" s="37"/>
      <c r="CS73" s="37"/>
      <c r="CT73" s="37"/>
      <c r="CU73" s="1"/>
      <c r="CV73" s="1"/>
      <c r="CW73" s="1"/>
      <c r="CX73" s="52"/>
    </row>
    <row r="74" spans="1:102" ht="11.25" customHeight="1" thickBot="1">
      <c r="A74" s="30"/>
      <c r="B74" s="19"/>
      <c r="C74" s="19"/>
      <c r="D74" s="112" t="s">
        <v>242</v>
      </c>
      <c r="E74" s="112" t="s">
        <v>140</v>
      </c>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72"/>
      <c r="AS74" s="19"/>
      <c r="AT74" s="19"/>
      <c r="AU74" s="19"/>
      <c r="AV74" s="23"/>
      <c r="BC74" s="51"/>
      <c r="BD74" s="74"/>
      <c r="BE74" s="75"/>
      <c r="BF74" s="112" t="s">
        <v>243</v>
      </c>
      <c r="BG74" s="112" t="s">
        <v>140</v>
      </c>
      <c r="BH74" s="77"/>
      <c r="BI74" s="77"/>
      <c r="BJ74" s="75"/>
      <c r="BK74" s="78"/>
      <c r="BL74" s="74"/>
      <c r="BM74" s="76"/>
      <c r="BN74" s="79"/>
      <c r="BO74" s="77"/>
      <c r="BP74" s="79"/>
      <c r="BQ74" s="75"/>
      <c r="BR74" s="75"/>
      <c r="BS74" s="78"/>
      <c r="BT74" s="78"/>
      <c r="BU74" s="76"/>
      <c r="BV74" s="75"/>
      <c r="BW74" s="75"/>
      <c r="BX74" s="75"/>
      <c r="BY74" s="78"/>
      <c r="BZ74" s="78"/>
      <c r="CA74" s="78"/>
      <c r="CB74" s="75"/>
      <c r="CC74" s="78"/>
      <c r="CD74" s="78"/>
      <c r="CE74" s="78"/>
      <c r="CF74" s="75"/>
      <c r="CG74" s="75"/>
      <c r="CH74" s="75"/>
      <c r="CI74" s="78"/>
      <c r="CJ74" s="78"/>
      <c r="CK74" s="78"/>
      <c r="CL74" s="75"/>
      <c r="CM74" s="74"/>
      <c r="CN74" s="75"/>
      <c r="CO74" s="1"/>
      <c r="CP74" s="1"/>
      <c r="CQ74" s="1"/>
      <c r="CR74" s="1"/>
      <c r="CS74" s="1"/>
      <c r="CT74" s="37"/>
      <c r="CU74" s="1"/>
      <c r="CV74" s="1"/>
      <c r="CW74" s="1"/>
      <c r="CX74" s="52"/>
    </row>
    <row r="75" spans="1:102" ht="3.75" customHeight="1">
      <c r="A75" s="28"/>
      <c r="B75" s="28"/>
      <c r="C75" s="28"/>
      <c r="D75" s="28"/>
      <c r="E75" s="28"/>
      <c r="F75" s="28"/>
      <c r="G75" s="28"/>
      <c r="H75" s="28"/>
      <c r="I75" s="28"/>
      <c r="J75" s="28"/>
      <c r="K75" s="28"/>
      <c r="L75" s="28"/>
      <c r="M75" s="28"/>
      <c r="N75" s="28"/>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28"/>
      <c r="AS75" s="28"/>
      <c r="AT75" s="28"/>
      <c r="AU75" s="28"/>
      <c r="AV75" s="28"/>
      <c r="BC75" s="28"/>
      <c r="BD75" s="28"/>
      <c r="BE75" s="28"/>
      <c r="BF75" s="28"/>
      <c r="BG75" s="28"/>
      <c r="BH75" s="28"/>
      <c r="BI75" s="28"/>
      <c r="BJ75" s="28"/>
      <c r="BK75" s="28"/>
      <c r="BL75" s="28"/>
      <c r="BM75" s="28"/>
      <c r="BN75" s="28"/>
      <c r="BO75" s="28"/>
      <c r="BP75" s="28"/>
      <c r="BQ75" s="73"/>
      <c r="BR75" s="73"/>
      <c r="BS75" s="73"/>
      <c r="BT75" s="73"/>
      <c r="BU75" s="73"/>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28"/>
      <c r="CU75" s="28"/>
      <c r="CV75" s="28"/>
      <c r="CW75" s="28"/>
      <c r="CX75" s="28"/>
    </row>
    <row r="76" spans="1:102" ht="15" customHeight="1">
      <c r="A76" s="492" t="s">
        <v>260</v>
      </c>
      <c r="B76" s="492"/>
      <c r="C76" s="492"/>
      <c r="D76" s="492"/>
      <c r="E76" s="492"/>
      <c r="F76" s="492"/>
      <c r="G76" s="492"/>
      <c r="H76" s="492"/>
      <c r="I76" s="492"/>
      <c r="J76" s="492"/>
      <c r="K76" s="492"/>
      <c r="L76" s="492"/>
      <c r="M76" s="492"/>
      <c r="N76" s="492"/>
      <c r="O76" s="492"/>
      <c r="P76" s="492"/>
      <c r="Q76" s="492"/>
      <c r="R76" s="492"/>
      <c r="S76" s="492"/>
      <c r="T76" s="492"/>
      <c r="U76" s="492"/>
      <c r="V76" s="492"/>
      <c r="W76" s="492"/>
      <c r="X76" s="492"/>
      <c r="Y76" s="492"/>
      <c r="Z76" s="492"/>
      <c r="AA76" s="492"/>
      <c r="AB76" s="492"/>
      <c r="AC76" s="492"/>
      <c r="AD76" s="492"/>
      <c r="AE76" s="492"/>
      <c r="AF76" s="492"/>
      <c r="AG76" s="492"/>
      <c r="AH76" s="492"/>
      <c r="AI76" s="492"/>
      <c r="AJ76" s="492"/>
      <c r="AK76" s="492"/>
      <c r="AL76" s="492"/>
      <c r="AM76" s="492"/>
      <c r="AN76" s="492"/>
      <c r="AO76" s="492"/>
      <c r="AP76" s="492"/>
      <c r="AQ76" s="492"/>
      <c r="AR76" s="492"/>
      <c r="AS76" s="492"/>
      <c r="AT76" s="492"/>
      <c r="AU76" s="492"/>
      <c r="AV76" s="492"/>
      <c r="BC76" s="492" t="s">
        <v>261</v>
      </c>
      <c r="BD76" s="492"/>
      <c r="BE76" s="492"/>
      <c r="BF76" s="492"/>
      <c r="BG76" s="492"/>
      <c r="BH76" s="492"/>
      <c r="BI76" s="492"/>
      <c r="BJ76" s="492"/>
      <c r="BK76" s="492"/>
      <c r="BL76" s="492"/>
      <c r="BM76" s="492"/>
      <c r="BN76" s="492"/>
      <c r="BO76" s="492"/>
      <c r="BP76" s="492"/>
      <c r="BQ76" s="492"/>
      <c r="BR76" s="492"/>
      <c r="BS76" s="492"/>
      <c r="BT76" s="492"/>
      <c r="BU76" s="492"/>
      <c r="BV76" s="492"/>
      <c r="BW76" s="492"/>
      <c r="BX76" s="492"/>
      <c r="BY76" s="492"/>
      <c r="BZ76" s="492"/>
      <c r="CA76" s="492"/>
      <c r="CB76" s="492"/>
      <c r="CC76" s="492"/>
      <c r="CD76" s="492"/>
      <c r="CE76" s="492"/>
      <c r="CF76" s="492"/>
      <c r="CG76" s="492"/>
      <c r="CH76" s="492"/>
      <c r="CI76" s="492"/>
      <c r="CJ76" s="492"/>
      <c r="CK76" s="492"/>
      <c r="CL76" s="492"/>
      <c r="CM76" s="492"/>
      <c r="CN76" s="492"/>
      <c r="CO76" s="492"/>
      <c r="CP76" s="492"/>
      <c r="CQ76" s="492"/>
      <c r="CR76" s="492"/>
      <c r="CS76" s="492"/>
      <c r="CT76" s="492"/>
      <c r="CU76" s="492"/>
      <c r="CV76" s="492"/>
      <c r="CW76" s="492"/>
      <c r="CX76" s="492"/>
    </row>
    <row r="77" spans="11:64" ht="10.5" customHeight="1" thickBot="1">
      <c r="K77" s="12"/>
      <c r="AZ77" s="43"/>
      <c r="BA77" s="43"/>
      <c r="BB77" s="43"/>
      <c r="BL77" s="12"/>
    </row>
    <row r="78" spans="1:102" ht="12.75" customHeight="1">
      <c r="A78" s="102"/>
      <c r="B78" s="339" t="s">
        <v>32</v>
      </c>
      <c r="C78" s="339"/>
      <c r="D78" s="339"/>
      <c r="E78" s="339"/>
      <c r="F78" s="339"/>
      <c r="G78" s="339"/>
      <c r="H78" s="339"/>
      <c r="I78" s="339"/>
      <c r="J78" s="340"/>
      <c r="L78" s="341" t="s">
        <v>0</v>
      </c>
      <c r="M78" s="342"/>
      <c r="N78" s="342"/>
      <c r="O78" s="342"/>
      <c r="P78" s="342"/>
      <c r="Q78" s="343"/>
      <c r="R78" s="325" t="s">
        <v>10</v>
      </c>
      <c r="S78" s="291"/>
      <c r="T78" s="291"/>
      <c r="U78" s="291"/>
      <c r="V78" s="326"/>
      <c r="W78" s="459" t="s">
        <v>130</v>
      </c>
      <c r="X78" s="460"/>
      <c r="Y78" s="461"/>
      <c r="Z78" s="459" t="s">
        <v>11</v>
      </c>
      <c r="AA78" s="460"/>
      <c r="AB78" s="461"/>
      <c r="AC78" s="219" t="s">
        <v>17</v>
      </c>
      <c r="AD78" s="220"/>
      <c r="AE78" s="221"/>
      <c r="AF78" s="309" t="s">
        <v>1</v>
      </c>
      <c r="AG78" s="310"/>
      <c r="AH78" s="89"/>
      <c r="AI78" s="309" t="s">
        <v>4</v>
      </c>
      <c r="AJ78" s="314"/>
      <c r="AK78" s="314"/>
      <c r="AL78" s="309" t="s">
        <v>5</v>
      </c>
      <c r="AM78" s="314"/>
      <c r="AN78" s="314"/>
      <c r="AO78" s="316" t="s">
        <v>12</v>
      </c>
      <c r="AP78" s="317"/>
      <c r="AQ78" s="318"/>
      <c r="AR78" s="331" t="s">
        <v>2</v>
      </c>
      <c r="AS78" s="332"/>
      <c r="AT78" s="455" t="s">
        <v>121</v>
      </c>
      <c r="AU78" s="220"/>
      <c r="AV78" s="456"/>
      <c r="BC78" s="120"/>
      <c r="BD78" s="339" t="s">
        <v>32</v>
      </c>
      <c r="BE78" s="339"/>
      <c r="BF78" s="339"/>
      <c r="BG78" s="339"/>
      <c r="BH78" s="339"/>
      <c r="BI78" s="339"/>
      <c r="BJ78" s="339"/>
      <c r="BK78" s="339"/>
      <c r="BL78" s="340"/>
      <c r="BN78" s="341" t="s">
        <v>0</v>
      </c>
      <c r="BO78" s="342"/>
      <c r="BP78" s="342"/>
      <c r="BQ78" s="342"/>
      <c r="BR78" s="342"/>
      <c r="BS78" s="343"/>
      <c r="BT78" s="325" t="s">
        <v>10</v>
      </c>
      <c r="BU78" s="291"/>
      <c r="BV78" s="291"/>
      <c r="BW78" s="291"/>
      <c r="BX78" s="326"/>
      <c r="BY78" s="325" t="s">
        <v>130</v>
      </c>
      <c r="BZ78" s="291"/>
      <c r="CA78" s="326"/>
      <c r="CB78" s="325" t="s">
        <v>11</v>
      </c>
      <c r="CC78" s="291"/>
      <c r="CD78" s="326"/>
      <c r="CE78" s="325" t="s">
        <v>17</v>
      </c>
      <c r="CF78" s="291"/>
      <c r="CG78" s="326"/>
      <c r="CH78" s="309" t="s">
        <v>1</v>
      </c>
      <c r="CI78" s="310"/>
      <c r="CJ78" s="89"/>
      <c r="CK78" s="309" t="s">
        <v>4</v>
      </c>
      <c r="CL78" s="314"/>
      <c r="CM78" s="314"/>
      <c r="CN78" s="309" t="s">
        <v>5</v>
      </c>
      <c r="CO78" s="314"/>
      <c r="CP78" s="314"/>
      <c r="CQ78" s="316" t="s">
        <v>12</v>
      </c>
      <c r="CR78" s="317"/>
      <c r="CS78" s="318"/>
      <c r="CT78" s="331" t="s">
        <v>2</v>
      </c>
      <c r="CU78" s="332"/>
      <c r="CV78" s="290" t="s">
        <v>121</v>
      </c>
      <c r="CW78" s="291"/>
      <c r="CX78" s="292"/>
    </row>
    <row r="79" spans="1:102" ht="12.75" customHeight="1">
      <c r="A79" s="103"/>
      <c r="B79" s="299">
        <f>IF(H3="","",H3)</f>
      </c>
      <c r="C79" s="299"/>
      <c r="D79" s="299"/>
      <c r="E79" s="299"/>
      <c r="F79" s="299"/>
      <c r="G79" s="299"/>
      <c r="H79" s="299"/>
      <c r="I79" s="299"/>
      <c r="J79" s="300"/>
      <c r="L79" s="301" t="s">
        <v>20</v>
      </c>
      <c r="M79" s="302"/>
      <c r="N79" s="302"/>
      <c r="O79" s="302"/>
      <c r="P79" s="302"/>
      <c r="Q79" s="303"/>
      <c r="R79" s="327"/>
      <c r="S79" s="294"/>
      <c r="T79" s="294"/>
      <c r="U79" s="294"/>
      <c r="V79" s="328"/>
      <c r="W79" s="462"/>
      <c r="X79" s="463"/>
      <c r="Y79" s="464"/>
      <c r="Z79" s="462"/>
      <c r="AA79" s="463"/>
      <c r="AB79" s="464"/>
      <c r="AC79" s="185"/>
      <c r="AD79" s="186"/>
      <c r="AE79" s="187"/>
      <c r="AF79" s="311"/>
      <c r="AG79" s="234"/>
      <c r="AH79" s="84"/>
      <c r="AI79" s="311"/>
      <c r="AJ79" s="233"/>
      <c r="AK79" s="233"/>
      <c r="AL79" s="311"/>
      <c r="AM79" s="233"/>
      <c r="AN79" s="233"/>
      <c r="AO79" s="319"/>
      <c r="AP79" s="320"/>
      <c r="AQ79" s="321"/>
      <c r="AR79" s="333"/>
      <c r="AS79" s="334"/>
      <c r="AT79" s="457"/>
      <c r="AU79" s="186"/>
      <c r="AV79" s="370"/>
      <c r="BC79" s="122"/>
      <c r="BD79" s="299">
        <f>IF(BJ3="","",BJ3)</f>
      </c>
      <c r="BE79" s="299"/>
      <c r="BF79" s="299"/>
      <c r="BG79" s="299"/>
      <c r="BH79" s="299"/>
      <c r="BI79" s="299"/>
      <c r="BJ79" s="299"/>
      <c r="BK79" s="299"/>
      <c r="BL79" s="300"/>
      <c r="BN79" s="301" t="s">
        <v>20</v>
      </c>
      <c r="BO79" s="302"/>
      <c r="BP79" s="302"/>
      <c r="BQ79" s="302"/>
      <c r="BR79" s="302"/>
      <c r="BS79" s="303"/>
      <c r="BT79" s="327"/>
      <c r="BU79" s="294"/>
      <c r="BV79" s="294"/>
      <c r="BW79" s="294"/>
      <c r="BX79" s="328"/>
      <c r="BY79" s="327"/>
      <c r="BZ79" s="294"/>
      <c r="CA79" s="328"/>
      <c r="CB79" s="327"/>
      <c r="CC79" s="294"/>
      <c r="CD79" s="328"/>
      <c r="CE79" s="327"/>
      <c r="CF79" s="294"/>
      <c r="CG79" s="328"/>
      <c r="CH79" s="311"/>
      <c r="CI79" s="234"/>
      <c r="CJ79" s="84"/>
      <c r="CK79" s="311"/>
      <c r="CL79" s="233"/>
      <c r="CM79" s="233"/>
      <c r="CN79" s="311"/>
      <c r="CO79" s="233"/>
      <c r="CP79" s="233"/>
      <c r="CQ79" s="319"/>
      <c r="CR79" s="320"/>
      <c r="CS79" s="321"/>
      <c r="CT79" s="333"/>
      <c r="CU79" s="334"/>
      <c r="CV79" s="293"/>
      <c r="CW79" s="294"/>
      <c r="CX79" s="295"/>
    </row>
    <row r="80" spans="1:102" ht="12.75" customHeight="1">
      <c r="A80" s="104"/>
      <c r="B80" s="304" t="s">
        <v>33</v>
      </c>
      <c r="C80" s="304"/>
      <c r="D80" s="304"/>
      <c r="E80" s="304"/>
      <c r="F80" s="304"/>
      <c r="G80" s="304"/>
      <c r="H80" s="304"/>
      <c r="I80" s="304"/>
      <c r="J80" s="305"/>
      <c r="L80" s="306" t="s">
        <v>6</v>
      </c>
      <c r="M80" s="307"/>
      <c r="N80" s="307"/>
      <c r="O80" s="307"/>
      <c r="P80" s="307"/>
      <c r="Q80" s="308"/>
      <c r="R80" s="329"/>
      <c r="S80" s="297"/>
      <c r="T80" s="297"/>
      <c r="U80" s="297"/>
      <c r="V80" s="330"/>
      <c r="W80" s="465"/>
      <c r="X80" s="466"/>
      <c r="Y80" s="467"/>
      <c r="Z80" s="465"/>
      <c r="AA80" s="466"/>
      <c r="AB80" s="467"/>
      <c r="AC80" s="404"/>
      <c r="AD80" s="405"/>
      <c r="AE80" s="406"/>
      <c r="AF80" s="312"/>
      <c r="AG80" s="313"/>
      <c r="AH80" s="91"/>
      <c r="AI80" s="312"/>
      <c r="AJ80" s="315"/>
      <c r="AK80" s="315"/>
      <c r="AL80" s="312"/>
      <c r="AM80" s="315"/>
      <c r="AN80" s="315"/>
      <c r="AO80" s="322"/>
      <c r="AP80" s="323"/>
      <c r="AQ80" s="324"/>
      <c r="AR80" s="335"/>
      <c r="AS80" s="336"/>
      <c r="AT80" s="458"/>
      <c r="AU80" s="405"/>
      <c r="AV80" s="407"/>
      <c r="BC80" s="123"/>
      <c r="BD80" s="304" t="s">
        <v>33</v>
      </c>
      <c r="BE80" s="304"/>
      <c r="BF80" s="304"/>
      <c r="BG80" s="304"/>
      <c r="BH80" s="304"/>
      <c r="BI80" s="304"/>
      <c r="BJ80" s="304"/>
      <c r="BK80" s="304"/>
      <c r="BL80" s="305"/>
      <c r="BN80" s="306" t="s">
        <v>6</v>
      </c>
      <c r="BO80" s="307"/>
      <c r="BP80" s="307"/>
      <c r="BQ80" s="307"/>
      <c r="BR80" s="307"/>
      <c r="BS80" s="308"/>
      <c r="BT80" s="329"/>
      <c r="BU80" s="297"/>
      <c r="BV80" s="297"/>
      <c r="BW80" s="297"/>
      <c r="BX80" s="330"/>
      <c r="BY80" s="329"/>
      <c r="BZ80" s="297"/>
      <c r="CA80" s="330"/>
      <c r="CB80" s="329"/>
      <c r="CC80" s="297"/>
      <c r="CD80" s="330"/>
      <c r="CE80" s="329"/>
      <c r="CF80" s="297"/>
      <c r="CG80" s="330"/>
      <c r="CH80" s="312"/>
      <c r="CI80" s="313"/>
      <c r="CJ80" s="91"/>
      <c r="CK80" s="312"/>
      <c r="CL80" s="315"/>
      <c r="CM80" s="315"/>
      <c r="CN80" s="312"/>
      <c r="CO80" s="315"/>
      <c r="CP80" s="315"/>
      <c r="CQ80" s="322"/>
      <c r="CR80" s="323"/>
      <c r="CS80" s="324"/>
      <c r="CT80" s="335"/>
      <c r="CU80" s="336"/>
      <c r="CV80" s="296"/>
      <c r="CW80" s="297"/>
      <c r="CX80" s="298"/>
    </row>
    <row r="81" spans="1:102" ht="12.75" customHeight="1">
      <c r="A81" s="105"/>
      <c r="B81" s="281">
        <f>IF(T3="","",$T$3)</f>
      </c>
      <c r="C81" s="281"/>
      <c r="D81" s="281"/>
      <c r="E81" s="281"/>
      <c r="F81" s="281"/>
      <c r="G81" s="281"/>
      <c r="H81" s="281"/>
      <c r="I81" s="281"/>
      <c r="J81" s="282"/>
      <c r="L81" s="229">
        <f>IF(H6="","",H6)</f>
      </c>
      <c r="M81" s="230"/>
      <c r="N81" s="230"/>
      <c r="O81" s="230"/>
      <c r="P81" s="230"/>
      <c r="Q81" s="231"/>
      <c r="R81" s="238" t="s">
        <v>3</v>
      </c>
      <c r="S81" s="239"/>
      <c r="T81" s="239"/>
      <c r="U81" s="239"/>
      <c r="V81" s="240"/>
      <c r="W81" s="287"/>
      <c r="X81" s="288"/>
      <c r="Y81" s="289"/>
      <c r="Z81" s="224"/>
      <c r="AA81" s="225"/>
      <c r="AB81" s="8" t="s">
        <v>18</v>
      </c>
      <c r="AC81" s="272"/>
      <c r="AD81" s="273"/>
      <c r="AE81" s="274"/>
      <c r="AF81" s="222">
        <f aca="true" t="shared" si="0" ref="AF81:AF112">IF(Z81="","",IF(B$101="■",IF(Z81=3,0.2,IF(Z81=2,1.2,0)),IF(B$102="■",IF(Z81=3,0.5,IF(Z81=2,2.8,0)))))</f>
      </c>
      <c r="AG81" s="223"/>
      <c r="AH81" s="82">
        <f aca="true" t="shared" si="1" ref="AH81:AH112">IF(AC81="","",AC81*AF81)</f>
      </c>
      <c r="AI81" s="259">
        <f>IF(AW88=0,"",SUM(AH81:AH88))</f>
      </c>
      <c r="AJ81" s="260"/>
      <c r="AK81" s="261"/>
      <c r="AL81" s="82"/>
      <c r="AM81" s="82"/>
      <c r="AN81" s="83"/>
      <c r="AO81" s="81"/>
      <c r="AP81" s="82"/>
      <c r="AQ81" s="83"/>
      <c r="AR81" s="82"/>
      <c r="AS81" s="82"/>
      <c r="AT81" s="59"/>
      <c r="AU81" s="9"/>
      <c r="AV81" s="53"/>
      <c r="BC81" s="117"/>
      <c r="BD81" s="281">
        <f>IF(BV3="","",$T$3)</f>
      </c>
      <c r="BE81" s="281"/>
      <c r="BF81" s="281"/>
      <c r="BG81" s="281"/>
      <c r="BH81" s="281"/>
      <c r="BI81" s="281"/>
      <c r="BJ81" s="281"/>
      <c r="BK81" s="281"/>
      <c r="BL81" s="282"/>
      <c r="BN81" s="229">
        <f>IF(BJ6="","",BJ6)</f>
      </c>
      <c r="BO81" s="230"/>
      <c r="BP81" s="230"/>
      <c r="BQ81" s="230"/>
      <c r="BR81" s="230"/>
      <c r="BS81" s="231"/>
      <c r="BT81" s="238" t="s">
        <v>3</v>
      </c>
      <c r="BU81" s="239"/>
      <c r="BV81" s="239"/>
      <c r="BW81" s="239"/>
      <c r="BX81" s="240"/>
      <c r="BY81" s="287"/>
      <c r="BZ81" s="288"/>
      <c r="CA81" s="289"/>
      <c r="CB81" s="224"/>
      <c r="CC81" s="225"/>
      <c r="CD81" s="8" t="s">
        <v>18</v>
      </c>
      <c r="CE81" s="272"/>
      <c r="CF81" s="273"/>
      <c r="CG81" s="274"/>
      <c r="CH81" s="222">
        <f aca="true" t="shared" si="2" ref="CH81:CH112">IF(CB81="","",IF(BD$101="■",IF(CB81=3,0.2,IF(CB81=2,1.2,0)),IF(BD$102="■",IF(CB81=3,0.5,IF(CB81=2,2.8,0)))))</f>
      </c>
      <c r="CI81" s="223"/>
      <c r="CJ81" s="82">
        <f aca="true" t="shared" si="3" ref="CJ81:CJ112">IF(CE81="","",CE81*CH81)</f>
      </c>
      <c r="CK81" s="259">
        <f>IF(CY88=0,"",SUM(CJ81:CJ88))</f>
      </c>
      <c r="CL81" s="260"/>
      <c r="CM81" s="261"/>
      <c r="CN81" s="82"/>
      <c r="CO81" s="82"/>
      <c r="CP81" s="83"/>
      <c r="CQ81" s="81"/>
      <c r="CR81" s="82"/>
      <c r="CS81" s="83"/>
      <c r="CT81" s="82"/>
      <c r="CU81" s="82"/>
      <c r="CV81" s="59"/>
      <c r="CW81" s="9"/>
      <c r="CX81" s="53"/>
    </row>
    <row r="82" spans="1:102" ht="12.75" customHeight="1">
      <c r="A82" s="106"/>
      <c r="B82" s="283"/>
      <c r="C82" s="283"/>
      <c r="D82" s="283"/>
      <c r="E82" s="283"/>
      <c r="F82" s="283"/>
      <c r="G82" s="283"/>
      <c r="H82" s="283"/>
      <c r="I82" s="283"/>
      <c r="J82" s="284"/>
      <c r="L82" s="232"/>
      <c r="M82" s="233"/>
      <c r="N82" s="233"/>
      <c r="O82" s="233"/>
      <c r="P82" s="233"/>
      <c r="Q82" s="234"/>
      <c r="R82" s="238" t="s">
        <v>244</v>
      </c>
      <c r="S82" s="239"/>
      <c r="T82" s="239"/>
      <c r="U82" s="239"/>
      <c r="V82" s="240"/>
      <c r="W82" s="287"/>
      <c r="X82" s="288"/>
      <c r="Y82" s="289"/>
      <c r="Z82" s="224"/>
      <c r="AA82" s="225"/>
      <c r="AB82" s="8" t="s">
        <v>18</v>
      </c>
      <c r="AC82" s="272"/>
      <c r="AD82" s="273"/>
      <c r="AE82" s="274"/>
      <c r="AF82" s="222">
        <f t="shared" si="0"/>
      </c>
      <c r="AG82" s="223"/>
      <c r="AH82" s="82">
        <f t="shared" si="1"/>
      </c>
      <c r="AI82" s="262"/>
      <c r="AJ82" s="263"/>
      <c r="AK82" s="264"/>
      <c r="AL82" s="262">
        <f>IF(AX141=0,"",SUM(AI81:AK141))</f>
      </c>
      <c r="AM82" s="263"/>
      <c r="AN82" s="264"/>
      <c r="AO82" s="262">
        <f>IF(H8=0,"",SUM(N88,N95,N102,N108,N114,N120,N126,N131,N136,N141))</f>
      </c>
      <c r="AP82" s="263"/>
      <c r="AQ82" s="264"/>
      <c r="AR82" s="279">
        <f>IF(AL82="","",IF(AL82&lt;=AO82,"OK","NO"))</f>
      </c>
      <c r="AS82" s="280"/>
      <c r="AT82" s="64" t="s">
        <v>26</v>
      </c>
      <c r="AU82" s="10">
        <v>3</v>
      </c>
      <c r="AV82" s="54"/>
      <c r="BC82" s="118"/>
      <c r="BD82" s="283"/>
      <c r="BE82" s="283"/>
      <c r="BF82" s="283"/>
      <c r="BG82" s="283"/>
      <c r="BH82" s="283"/>
      <c r="BI82" s="283"/>
      <c r="BJ82" s="283"/>
      <c r="BK82" s="283"/>
      <c r="BL82" s="284"/>
      <c r="BN82" s="232"/>
      <c r="BO82" s="233"/>
      <c r="BP82" s="233"/>
      <c r="BQ82" s="233"/>
      <c r="BR82" s="233"/>
      <c r="BS82" s="234"/>
      <c r="BT82" s="238" t="s">
        <v>244</v>
      </c>
      <c r="BU82" s="239"/>
      <c r="BV82" s="239"/>
      <c r="BW82" s="239"/>
      <c r="BX82" s="240"/>
      <c r="BY82" s="287"/>
      <c r="BZ82" s="288"/>
      <c r="CA82" s="289"/>
      <c r="CB82" s="224"/>
      <c r="CC82" s="225"/>
      <c r="CD82" s="8" t="s">
        <v>18</v>
      </c>
      <c r="CE82" s="272"/>
      <c r="CF82" s="273"/>
      <c r="CG82" s="274"/>
      <c r="CH82" s="222">
        <f t="shared" si="2"/>
      </c>
      <c r="CI82" s="223"/>
      <c r="CJ82" s="82">
        <f t="shared" si="3"/>
      </c>
      <c r="CK82" s="262"/>
      <c r="CL82" s="263"/>
      <c r="CM82" s="264"/>
      <c r="CN82" s="262">
        <f>IF(CY142=0,"",SUM(CK81:CK141))</f>
      </c>
      <c r="CO82" s="263"/>
      <c r="CP82" s="264"/>
      <c r="CQ82" s="262">
        <f>IF(BJ8=0,"",SUM(BP88,BP95,BP102,BP108,BP114,BP120,BP126,BP131,BP136,BP141))</f>
      </c>
      <c r="CR82" s="263"/>
      <c r="CS82" s="264"/>
      <c r="CT82" s="279">
        <f>IF(CN82="","",IF(CN82&lt;=CQ82,"OK","NO"))</f>
      </c>
      <c r="CU82" s="280"/>
      <c r="CV82" s="64" t="s">
        <v>26</v>
      </c>
      <c r="CW82" s="10">
        <v>3</v>
      </c>
      <c r="CX82" s="54"/>
    </row>
    <row r="83" spans="1:102" ht="12.75" customHeight="1">
      <c r="A83" s="106"/>
      <c r="B83" s="283"/>
      <c r="C83" s="283"/>
      <c r="D83" s="283"/>
      <c r="E83" s="283"/>
      <c r="F83" s="283"/>
      <c r="G83" s="283"/>
      <c r="H83" s="283"/>
      <c r="I83" s="283"/>
      <c r="J83" s="284"/>
      <c r="L83" s="232"/>
      <c r="M83" s="233"/>
      <c r="N83" s="233"/>
      <c r="O83" s="233"/>
      <c r="P83" s="233"/>
      <c r="Q83" s="234"/>
      <c r="R83" s="238" t="s">
        <v>245</v>
      </c>
      <c r="S83" s="239"/>
      <c r="T83" s="239"/>
      <c r="U83" s="239"/>
      <c r="V83" s="240"/>
      <c r="W83" s="241"/>
      <c r="X83" s="242"/>
      <c r="Y83" s="243"/>
      <c r="Z83" s="224"/>
      <c r="AA83" s="225"/>
      <c r="AB83" s="8" t="s">
        <v>18</v>
      </c>
      <c r="AC83" s="272"/>
      <c r="AD83" s="273"/>
      <c r="AE83" s="274"/>
      <c r="AF83" s="222">
        <f t="shared" si="0"/>
      </c>
      <c r="AG83" s="223"/>
      <c r="AH83" s="82">
        <f t="shared" si="1"/>
      </c>
      <c r="AI83" s="262"/>
      <c r="AJ83" s="263"/>
      <c r="AK83" s="264"/>
      <c r="AL83" s="84"/>
      <c r="AM83" s="84"/>
      <c r="AN83" s="85"/>
      <c r="AO83" s="90"/>
      <c r="AP83" s="84"/>
      <c r="AQ83" s="85"/>
      <c r="AR83" s="84"/>
      <c r="AS83" s="84"/>
      <c r="AT83" s="60"/>
      <c r="AU83" s="10"/>
      <c r="AV83" s="54"/>
      <c r="BC83" s="118"/>
      <c r="BD83" s="283"/>
      <c r="BE83" s="283"/>
      <c r="BF83" s="283"/>
      <c r="BG83" s="283"/>
      <c r="BH83" s="283"/>
      <c r="BI83" s="283"/>
      <c r="BJ83" s="283"/>
      <c r="BK83" s="283"/>
      <c r="BL83" s="284"/>
      <c r="BN83" s="232"/>
      <c r="BO83" s="233"/>
      <c r="BP83" s="233"/>
      <c r="BQ83" s="233"/>
      <c r="BR83" s="233"/>
      <c r="BS83" s="234"/>
      <c r="BT83" s="238" t="s">
        <v>245</v>
      </c>
      <c r="BU83" s="239"/>
      <c r="BV83" s="239"/>
      <c r="BW83" s="239"/>
      <c r="BX83" s="240"/>
      <c r="BY83" s="241"/>
      <c r="BZ83" s="242"/>
      <c r="CA83" s="243"/>
      <c r="CB83" s="224"/>
      <c r="CC83" s="225"/>
      <c r="CD83" s="8" t="s">
        <v>18</v>
      </c>
      <c r="CE83" s="272"/>
      <c r="CF83" s="273"/>
      <c r="CG83" s="274"/>
      <c r="CH83" s="222">
        <f t="shared" si="2"/>
      </c>
      <c r="CI83" s="223"/>
      <c r="CJ83" s="82">
        <f t="shared" si="3"/>
      </c>
      <c r="CK83" s="262"/>
      <c r="CL83" s="263"/>
      <c r="CM83" s="264"/>
      <c r="CN83" s="84"/>
      <c r="CO83" s="84"/>
      <c r="CP83" s="85"/>
      <c r="CQ83" s="90"/>
      <c r="CR83" s="84"/>
      <c r="CS83" s="85"/>
      <c r="CT83" s="84"/>
      <c r="CU83" s="84"/>
      <c r="CV83" s="60"/>
      <c r="CW83" s="10"/>
      <c r="CX83" s="54"/>
    </row>
    <row r="84" spans="1:102" ht="12.75" customHeight="1">
      <c r="A84" s="107"/>
      <c r="B84" s="285"/>
      <c r="C84" s="285"/>
      <c r="D84" s="285"/>
      <c r="E84" s="285"/>
      <c r="F84" s="285"/>
      <c r="G84" s="285"/>
      <c r="H84" s="285"/>
      <c r="I84" s="285"/>
      <c r="J84" s="286"/>
      <c r="L84" s="232"/>
      <c r="M84" s="233"/>
      <c r="N84" s="233"/>
      <c r="O84" s="233"/>
      <c r="P84" s="233"/>
      <c r="Q84" s="234"/>
      <c r="R84" s="238" t="s">
        <v>13</v>
      </c>
      <c r="S84" s="239"/>
      <c r="T84" s="239"/>
      <c r="U84" s="239"/>
      <c r="V84" s="240"/>
      <c r="W84" s="241"/>
      <c r="X84" s="242"/>
      <c r="Y84" s="243"/>
      <c r="Z84" s="224"/>
      <c r="AA84" s="225"/>
      <c r="AB84" s="8" t="s">
        <v>18</v>
      </c>
      <c r="AC84" s="272"/>
      <c r="AD84" s="273"/>
      <c r="AE84" s="274"/>
      <c r="AF84" s="222">
        <f t="shared" si="0"/>
      </c>
      <c r="AG84" s="223"/>
      <c r="AH84" s="82">
        <f t="shared" si="1"/>
      </c>
      <c r="AI84" s="262"/>
      <c r="AJ84" s="263"/>
      <c r="AK84" s="264"/>
      <c r="AL84" s="84"/>
      <c r="AM84" s="84"/>
      <c r="AN84" s="85"/>
      <c r="AO84" s="90"/>
      <c r="AP84" s="84"/>
      <c r="AQ84" s="85"/>
      <c r="AR84" s="84"/>
      <c r="AS84" s="84"/>
      <c r="AT84" s="64" t="s">
        <v>26</v>
      </c>
      <c r="AU84" s="10">
        <v>2</v>
      </c>
      <c r="AV84" s="54"/>
      <c r="BC84" s="124"/>
      <c r="BD84" s="285"/>
      <c r="BE84" s="285"/>
      <c r="BF84" s="285"/>
      <c r="BG84" s="285"/>
      <c r="BH84" s="285"/>
      <c r="BI84" s="285"/>
      <c r="BJ84" s="285"/>
      <c r="BK84" s="285"/>
      <c r="BL84" s="286"/>
      <c r="BN84" s="232"/>
      <c r="BO84" s="233"/>
      <c r="BP84" s="233"/>
      <c r="BQ84" s="233"/>
      <c r="BR84" s="233"/>
      <c r="BS84" s="234"/>
      <c r="BT84" s="238" t="s">
        <v>13</v>
      </c>
      <c r="BU84" s="239"/>
      <c r="BV84" s="239"/>
      <c r="BW84" s="239"/>
      <c r="BX84" s="240"/>
      <c r="BY84" s="241"/>
      <c r="BZ84" s="242"/>
      <c r="CA84" s="243"/>
      <c r="CB84" s="224"/>
      <c r="CC84" s="225"/>
      <c r="CD84" s="8" t="s">
        <v>18</v>
      </c>
      <c r="CE84" s="272"/>
      <c r="CF84" s="273"/>
      <c r="CG84" s="274"/>
      <c r="CH84" s="222">
        <f t="shared" si="2"/>
      </c>
      <c r="CI84" s="223"/>
      <c r="CJ84" s="82">
        <f t="shared" si="3"/>
      </c>
      <c r="CK84" s="262"/>
      <c r="CL84" s="263"/>
      <c r="CM84" s="264"/>
      <c r="CN84" s="84"/>
      <c r="CO84" s="84"/>
      <c r="CP84" s="85"/>
      <c r="CQ84" s="90"/>
      <c r="CR84" s="84"/>
      <c r="CS84" s="85"/>
      <c r="CT84" s="84"/>
      <c r="CU84" s="84"/>
      <c r="CV84" s="64" t="s">
        <v>26</v>
      </c>
      <c r="CW84" s="10">
        <v>2</v>
      </c>
      <c r="CX84" s="54"/>
    </row>
    <row r="85" spans="1:102" ht="12.75" customHeight="1">
      <c r="A85" s="48"/>
      <c r="B85" s="2" t="s">
        <v>34</v>
      </c>
      <c r="C85" s="2"/>
      <c r="D85" s="2"/>
      <c r="E85" s="2"/>
      <c r="F85" s="2"/>
      <c r="G85" s="2"/>
      <c r="H85" s="2"/>
      <c r="I85" s="2"/>
      <c r="J85" s="49"/>
      <c r="L85" s="232"/>
      <c r="M85" s="233"/>
      <c r="N85" s="233"/>
      <c r="O85" s="233"/>
      <c r="P85" s="233"/>
      <c r="Q85" s="234"/>
      <c r="R85" s="238"/>
      <c r="S85" s="239"/>
      <c r="T85" s="239"/>
      <c r="U85" s="239"/>
      <c r="V85" s="240"/>
      <c r="W85" s="241"/>
      <c r="X85" s="242"/>
      <c r="Y85" s="243"/>
      <c r="Z85" s="224"/>
      <c r="AA85" s="225"/>
      <c r="AB85" s="8" t="s">
        <v>18</v>
      </c>
      <c r="AC85" s="272"/>
      <c r="AD85" s="273"/>
      <c r="AE85" s="274"/>
      <c r="AF85" s="222">
        <f t="shared" si="0"/>
      </c>
      <c r="AG85" s="223"/>
      <c r="AH85" s="82">
        <f t="shared" si="1"/>
      </c>
      <c r="AI85" s="262"/>
      <c r="AJ85" s="263"/>
      <c r="AK85" s="264"/>
      <c r="AL85" s="84"/>
      <c r="AM85" s="84"/>
      <c r="AN85" s="85"/>
      <c r="AO85" s="90"/>
      <c r="AP85" s="84"/>
      <c r="AQ85" s="85"/>
      <c r="AR85" s="84"/>
      <c r="AS85" s="84"/>
      <c r="AT85" s="60"/>
      <c r="AU85" s="10"/>
      <c r="AV85" s="54"/>
      <c r="BC85" s="48"/>
      <c r="BD85" s="2" t="s">
        <v>34</v>
      </c>
      <c r="BE85" s="2"/>
      <c r="BF85" s="2"/>
      <c r="BG85" s="2"/>
      <c r="BH85" s="2"/>
      <c r="BI85" s="2"/>
      <c r="BJ85" s="2"/>
      <c r="BK85" s="2"/>
      <c r="BL85" s="49"/>
      <c r="BN85" s="232"/>
      <c r="BO85" s="233"/>
      <c r="BP85" s="233"/>
      <c r="BQ85" s="233"/>
      <c r="BR85" s="233"/>
      <c r="BS85" s="234"/>
      <c r="BT85" s="238"/>
      <c r="BU85" s="239"/>
      <c r="BV85" s="239"/>
      <c r="BW85" s="239"/>
      <c r="BX85" s="240"/>
      <c r="BY85" s="241"/>
      <c r="BZ85" s="242"/>
      <c r="CA85" s="243"/>
      <c r="CB85" s="224"/>
      <c r="CC85" s="225"/>
      <c r="CD85" s="8" t="s">
        <v>18</v>
      </c>
      <c r="CE85" s="272"/>
      <c r="CF85" s="273"/>
      <c r="CG85" s="274"/>
      <c r="CH85" s="222">
        <f t="shared" si="2"/>
      </c>
      <c r="CI85" s="223"/>
      <c r="CJ85" s="82">
        <f t="shared" si="3"/>
      </c>
      <c r="CK85" s="262"/>
      <c r="CL85" s="263"/>
      <c r="CM85" s="264"/>
      <c r="CN85" s="84"/>
      <c r="CO85" s="84"/>
      <c r="CP85" s="85"/>
      <c r="CQ85" s="90"/>
      <c r="CR85" s="84"/>
      <c r="CS85" s="85"/>
      <c r="CT85" s="84"/>
      <c r="CU85" s="84"/>
      <c r="CV85" s="60"/>
      <c r="CW85" s="10"/>
      <c r="CX85" s="54"/>
    </row>
    <row r="86" spans="1:102" ht="12.75" customHeight="1">
      <c r="A86" s="48"/>
      <c r="B86" s="125" t="s">
        <v>26</v>
      </c>
      <c r="C86" s="2" t="s">
        <v>35</v>
      </c>
      <c r="D86" s="2"/>
      <c r="E86" s="125" t="s">
        <v>27</v>
      </c>
      <c r="F86" s="2" t="s">
        <v>36</v>
      </c>
      <c r="G86" s="1"/>
      <c r="H86" s="2"/>
      <c r="I86" s="2"/>
      <c r="J86" s="49"/>
      <c r="L86" s="235"/>
      <c r="M86" s="236"/>
      <c r="N86" s="236"/>
      <c r="O86" s="236"/>
      <c r="P86" s="236"/>
      <c r="Q86" s="237"/>
      <c r="R86" s="238"/>
      <c r="S86" s="239"/>
      <c r="T86" s="239"/>
      <c r="U86" s="239"/>
      <c r="V86" s="240"/>
      <c r="W86" s="241"/>
      <c r="X86" s="242"/>
      <c r="Y86" s="243"/>
      <c r="Z86" s="224"/>
      <c r="AA86" s="225"/>
      <c r="AB86" s="8" t="s">
        <v>18</v>
      </c>
      <c r="AC86" s="272"/>
      <c r="AD86" s="273"/>
      <c r="AE86" s="274"/>
      <c r="AF86" s="222">
        <f t="shared" si="0"/>
      </c>
      <c r="AG86" s="223"/>
      <c r="AH86" s="82">
        <f t="shared" si="1"/>
      </c>
      <c r="AI86" s="262"/>
      <c r="AJ86" s="263"/>
      <c r="AK86" s="264"/>
      <c r="AL86" s="84"/>
      <c r="AM86" s="84"/>
      <c r="AN86" s="85"/>
      <c r="AO86" s="90"/>
      <c r="AP86" s="84"/>
      <c r="AQ86" s="85"/>
      <c r="AR86" s="84"/>
      <c r="AS86" s="84"/>
      <c r="AT86" s="64" t="s">
        <v>26</v>
      </c>
      <c r="AU86" s="10">
        <v>1</v>
      </c>
      <c r="AV86" s="54"/>
      <c r="BC86" s="48"/>
      <c r="BD86" s="125" t="s">
        <v>26</v>
      </c>
      <c r="BE86" s="2" t="s">
        <v>35</v>
      </c>
      <c r="BF86" s="2"/>
      <c r="BG86" s="125" t="s">
        <v>27</v>
      </c>
      <c r="BH86" s="2" t="s">
        <v>36</v>
      </c>
      <c r="BI86" s="1"/>
      <c r="BJ86" s="2"/>
      <c r="BK86" s="2"/>
      <c r="BL86" s="49"/>
      <c r="BN86" s="235"/>
      <c r="BO86" s="236"/>
      <c r="BP86" s="236"/>
      <c r="BQ86" s="236"/>
      <c r="BR86" s="236"/>
      <c r="BS86" s="237"/>
      <c r="BT86" s="238"/>
      <c r="BU86" s="239"/>
      <c r="BV86" s="239"/>
      <c r="BW86" s="239"/>
      <c r="BX86" s="240"/>
      <c r="BY86" s="241"/>
      <c r="BZ86" s="242"/>
      <c r="CA86" s="243"/>
      <c r="CB86" s="224"/>
      <c r="CC86" s="225"/>
      <c r="CD86" s="8" t="s">
        <v>18</v>
      </c>
      <c r="CE86" s="272"/>
      <c r="CF86" s="273"/>
      <c r="CG86" s="274"/>
      <c r="CH86" s="222">
        <f t="shared" si="2"/>
      </c>
      <c r="CI86" s="223"/>
      <c r="CJ86" s="82">
        <f t="shared" si="3"/>
      </c>
      <c r="CK86" s="262"/>
      <c r="CL86" s="263"/>
      <c r="CM86" s="264"/>
      <c r="CN86" s="84"/>
      <c r="CO86" s="84"/>
      <c r="CP86" s="85"/>
      <c r="CQ86" s="90"/>
      <c r="CR86" s="84"/>
      <c r="CS86" s="85"/>
      <c r="CT86" s="84"/>
      <c r="CU86" s="84"/>
      <c r="CV86" s="64" t="s">
        <v>26</v>
      </c>
      <c r="CW86" s="10">
        <v>1</v>
      </c>
      <c r="CX86" s="54"/>
    </row>
    <row r="87" spans="1:102" ht="12.75" customHeight="1">
      <c r="A87" s="48"/>
      <c r="B87" s="1"/>
      <c r="C87" s="1"/>
      <c r="D87" s="1"/>
      <c r="E87" s="1"/>
      <c r="F87" s="1"/>
      <c r="G87" s="1"/>
      <c r="H87" s="2"/>
      <c r="I87" s="2"/>
      <c r="J87" s="49"/>
      <c r="L87" s="150" t="s">
        <v>9</v>
      </c>
      <c r="M87" s="151"/>
      <c r="N87" s="278">
        <f>IF(H5="","",H5)</f>
      </c>
      <c r="O87" s="278"/>
      <c r="P87" s="278"/>
      <c r="Q87" s="86" t="s">
        <v>9</v>
      </c>
      <c r="R87" s="238"/>
      <c r="S87" s="239"/>
      <c r="T87" s="239"/>
      <c r="U87" s="239"/>
      <c r="V87" s="240"/>
      <c r="W87" s="241"/>
      <c r="X87" s="242"/>
      <c r="Y87" s="243"/>
      <c r="Z87" s="224"/>
      <c r="AA87" s="225"/>
      <c r="AB87" s="8" t="s">
        <v>18</v>
      </c>
      <c r="AC87" s="272"/>
      <c r="AD87" s="273"/>
      <c r="AE87" s="274"/>
      <c r="AF87" s="222">
        <f t="shared" si="0"/>
      </c>
      <c r="AG87" s="223"/>
      <c r="AH87" s="82">
        <f t="shared" si="1"/>
      </c>
      <c r="AI87" s="262"/>
      <c r="AJ87" s="263"/>
      <c r="AK87" s="264"/>
      <c r="AL87" s="84"/>
      <c r="AM87" s="84"/>
      <c r="AN87" s="85"/>
      <c r="AO87" s="90"/>
      <c r="AP87" s="84"/>
      <c r="AQ87" s="85"/>
      <c r="AR87" s="84"/>
      <c r="AS87" s="84"/>
      <c r="AT87" s="61"/>
      <c r="AU87" s="11"/>
      <c r="AV87" s="34"/>
      <c r="BC87" s="48"/>
      <c r="BD87" s="1"/>
      <c r="BE87" s="1"/>
      <c r="BF87" s="1"/>
      <c r="BG87" s="1"/>
      <c r="BH87" s="1"/>
      <c r="BI87" s="1"/>
      <c r="BJ87" s="2"/>
      <c r="BK87" s="2"/>
      <c r="BL87" s="49"/>
      <c r="BN87" s="150" t="s">
        <v>9</v>
      </c>
      <c r="BO87" s="151"/>
      <c r="BP87" s="278">
        <f>IF(BJ5="","",BJ5)</f>
      </c>
      <c r="BQ87" s="278"/>
      <c r="BR87" s="278"/>
      <c r="BS87" s="86" t="s">
        <v>9</v>
      </c>
      <c r="BT87" s="238"/>
      <c r="BU87" s="239"/>
      <c r="BV87" s="239"/>
      <c r="BW87" s="239"/>
      <c r="BX87" s="240"/>
      <c r="BY87" s="241"/>
      <c r="BZ87" s="242"/>
      <c r="CA87" s="243"/>
      <c r="CB87" s="224"/>
      <c r="CC87" s="225"/>
      <c r="CD87" s="8" t="s">
        <v>18</v>
      </c>
      <c r="CE87" s="272"/>
      <c r="CF87" s="273"/>
      <c r="CG87" s="274"/>
      <c r="CH87" s="222">
        <f t="shared" si="2"/>
      </c>
      <c r="CI87" s="223"/>
      <c r="CJ87" s="82">
        <f t="shared" si="3"/>
      </c>
      <c r="CK87" s="262"/>
      <c r="CL87" s="263"/>
      <c r="CM87" s="264"/>
      <c r="CN87" s="84"/>
      <c r="CO87" s="84"/>
      <c r="CP87" s="85"/>
      <c r="CQ87" s="90"/>
      <c r="CR87" s="84"/>
      <c r="CS87" s="85"/>
      <c r="CT87" s="84"/>
      <c r="CU87" s="84"/>
      <c r="CV87" s="61"/>
      <c r="CW87" s="11"/>
      <c r="CX87" s="34"/>
    </row>
    <row r="88" spans="1:103" ht="12.75" customHeight="1">
      <c r="A88" s="48"/>
      <c r="B88" s="44" t="s">
        <v>37</v>
      </c>
      <c r="C88" s="44"/>
      <c r="D88" s="44"/>
      <c r="E88" s="44"/>
      <c r="F88" s="44"/>
      <c r="G88" s="44"/>
      <c r="H88" s="44"/>
      <c r="I88" s="44"/>
      <c r="J88" s="50"/>
      <c r="K88" s="41"/>
      <c r="L88" s="152" t="s">
        <v>246</v>
      </c>
      <c r="M88" s="153"/>
      <c r="N88" s="149">
        <f>IF(H8="","",H8)</f>
      </c>
      <c r="O88" s="149"/>
      <c r="P88" s="149"/>
      <c r="Q88" s="87" t="s">
        <v>247</v>
      </c>
      <c r="R88" s="238"/>
      <c r="S88" s="239"/>
      <c r="T88" s="239"/>
      <c r="U88" s="239"/>
      <c r="V88" s="240"/>
      <c r="W88" s="241"/>
      <c r="X88" s="242"/>
      <c r="Y88" s="243"/>
      <c r="Z88" s="224"/>
      <c r="AA88" s="225"/>
      <c r="AB88" s="8" t="s">
        <v>18</v>
      </c>
      <c r="AC88" s="272"/>
      <c r="AD88" s="273"/>
      <c r="AE88" s="274"/>
      <c r="AF88" s="222">
        <f t="shared" si="0"/>
      </c>
      <c r="AG88" s="223"/>
      <c r="AH88" s="82">
        <f t="shared" si="1"/>
      </c>
      <c r="AI88" s="268"/>
      <c r="AJ88" s="269"/>
      <c r="AK88" s="270"/>
      <c r="AL88" s="84"/>
      <c r="AM88" s="84"/>
      <c r="AN88" s="85"/>
      <c r="AO88" s="90"/>
      <c r="AP88" s="84"/>
      <c r="AQ88" s="85"/>
      <c r="AR88" s="84"/>
      <c r="AS88" s="84"/>
      <c r="AT88" s="61"/>
      <c r="AU88" s="11"/>
      <c r="AV88" s="34"/>
      <c r="AW88" s="71">
        <f>SUM(AH81:AH88)</f>
        <v>0</v>
      </c>
      <c r="AX88" s="67"/>
      <c r="AY88" s="67"/>
      <c r="BC88" s="48"/>
      <c r="BD88" s="44" t="s">
        <v>37</v>
      </c>
      <c r="BE88" s="44"/>
      <c r="BF88" s="44"/>
      <c r="BG88" s="44"/>
      <c r="BH88" s="44"/>
      <c r="BI88" s="44"/>
      <c r="BJ88" s="44"/>
      <c r="BK88" s="44"/>
      <c r="BL88" s="50"/>
      <c r="BM88" s="41"/>
      <c r="BN88" s="152" t="s">
        <v>246</v>
      </c>
      <c r="BO88" s="153"/>
      <c r="BP88" s="149">
        <f>IF(BJ8="","",BJ8)</f>
      </c>
      <c r="BQ88" s="149"/>
      <c r="BR88" s="149"/>
      <c r="BS88" s="87" t="s">
        <v>247</v>
      </c>
      <c r="BT88" s="238"/>
      <c r="BU88" s="239"/>
      <c r="BV88" s="239"/>
      <c r="BW88" s="239"/>
      <c r="BX88" s="240"/>
      <c r="BY88" s="241"/>
      <c r="BZ88" s="242"/>
      <c r="CA88" s="243"/>
      <c r="CB88" s="224"/>
      <c r="CC88" s="225"/>
      <c r="CD88" s="8" t="s">
        <v>18</v>
      </c>
      <c r="CE88" s="272"/>
      <c r="CF88" s="273"/>
      <c r="CG88" s="274"/>
      <c r="CH88" s="222">
        <f t="shared" si="2"/>
      </c>
      <c r="CI88" s="223"/>
      <c r="CJ88" s="82">
        <f t="shared" si="3"/>
      </c>
      <c r="CK88" s="268"/>
      <c r="CL88" s="269"/>
      <c r="CM88" s="270"/>
      <c r="CN88" s="84"/>
      <c r="CO88" s="84"/>
      <c r="CP88" s="85"/>
      <c r="CQ88" s="90"/>
      <c r="CR88" s="84"/>
      <c r="CS88" s="85"/>
      <c r="CT88" s="84"/>
      <c r="CU88" s="84"/>
      <c r="CV88" s="61"/>
      <c r="CW88" s="11"/>
      <c r="CX88" s="34"/>
      <c r="CY88" s="71">
        <f>SUM(CJ81:CJ88)</f>
        <v>0</v>
      </c>
    </row>
    <row r="89" spans="1:103" ht="12.75" customHeight="1">
      <c r="A89" s="48"/>
      <c r="B89" s="44"/>
      <c r="C89" s="44" t="s">
        <v>38</v>
      </c>
      <c r="D89" s="44"/>
      <c r="E89" s="44"/>
      <c r="F89" s="44"/>
      <c r="G89" s="44"/>
      <c r="H89" s="44"/>
      <c r="I89" s="44"/>
      <c r="J89" s="50"/>
      <c r="K89" s="41"/>
      <c r="L89" s="229">
        <f>IF(L6="","",L6)</f>
      </c>
      <c r="M89" s="230"/>
      <c r="N89" s="230"/>
      <c r="O89" s="230"/>
      <c r="P89" s="230"/>
      <c r="Q89" s="231"/>
      <c r="R89" s="238" t="s">
        <v>3</v>
      </c>
      <c r="S89" s="239"/>
      <c r="T89" s="239"/>
      <c r="U89" s="239"/>
      <c r="V89" s="240"/>
      <c r="W89" s="241"/>
      <c r="X89" s="242"/>
      <c r="Y89" s="243"/>
      <c r="Z89" s="224"/>
      <c r="AA89" s="225"/>
      <c r="AB89" s="8" t="s">
        <v>18</v>
      </c>
      <c r="AC89" s="226"/>
      <c r="AD89" s="227"/>
      <c r="AE89" s="228"/>
      <c r="AF89" s="222">
        <f t="shared" si="0"/>
      </c>
      <c r="AG89" s="223"/>
      <c r="AH89" s="82">
        <f t="shared" si="1"/>
      </c>
      <c r="AI89" s="259">
        <f>IF(AW95=0,"",SUM(AH89:AH95))</f>
      </c>
      <c r="AJ89" s="260"/>
      <c r="AK89" s="261"/>
      <c r="AL89" s="84"/>
      <c r="AM89" s="84"/>
      <c r="AN89" s="85"/>
      <c r="AO89" s="90"/>
      <c r="AP89" s="84"/>
      <c r="AQ89" s="85"/>
      <c r="AR89" s="84"/>
      <c r="AS89" s="84"/>
      <c r="AT89" s="61"/>
      <c r="AU89" s="11"/>
      <c r="AV89" s="34"/>
      <c r="AW89" s="66"/>
      <c r="AX89" s="67"/>
      <c r="AY89" s="67"/>
      <c r="BC89" s="48"/>
      <c r="BD89" s="44"/>
      <c r="BE89" s="44" t="s">
        <v>38</v>
      </c>
      <c r="BF89" s="44"/>
      <c r="BG89" s="44"/>
      <c r="BH89" s="44"/>
      <c r="BI89" s="44"/>
      <c r="BJ89" s="44"/>
      <c r="BK89" s="44"/>
      <c r="BL89" s="50"/>
      <c r="BM89" s="41"/>
      <c r="BN89" s="229">
        <f>IF(BN6="","",BN6)</f>
      </c>
      <c r="BO89" s="230"/>
      <c r="BP89" s="230"/>
      <c r="BQ89" s="230"/>
      <c r="BR89" s="230"/>
      <c r="BS89" s="231"/>
      <c r="BT89" s="238" t="s">
        <v>3</v>
      </c>
      <c r="BU89" s="239"/>
      <c r="BV89" s="239"/>
      <c r="BW89" s="239"/>
      <c r="BX89" s="240"/>
      <c r="BY89" s="241"/>
      <c r="BZ89" s="242"/>
      <c r="CA89" s="243"/>
      <c r="CB89" s="224"/>
      <c r="CC89" s="225"/>
      <c r="CD89" s="8" t="s">
        <v>18</v>
      </c>
      <c r="CE89" s="226"/>
      <c r="CF89" s="227"/>
      <c r="CG89" s="228"/>
      <c r="CH89" s="222">
        <f t="shared" si="2"/>
      </c>
      <c r="CI89" s="223"/>
      <c r="CJ89" s="82">
        <f t="shared" si="3"/>
      </c>
      <c r="CK89" s="259">
        <f>IF(CY95=0,"",SUM(CJ89:CJ95))</f>
      </c>
      <c r="CL89" s="260"/>
      <c r="CM89" s="261"/>
      <c r="CN89" s="84"/>
      <c r="CO89" s="84"/>
      <c r="CP89" s="85"/>
      <c r="CQ89" s="90"/>
      <c r="CR89" s="84"/>
      <c r="CS89" s="85"/>
      <c r="CT89" s="84"/>
      <c r="CU89" s="84"/>
      <c r="CV89" s="61"/>
      <c r="CW89" s="11"/>
      <c r="CX89" s="34"/>
      <c r="CY89" s="66"/>
    </row>
    <row r="90" spans="1:103" ht="12.75" customHeight="1">
      <c r="A90" s="48"/>
      <c r="B90" s="44"/>
      <c r="C90" s="44" t="s">
        <v>39</v>
      </c>
      <c r="D90" s="44"/>
      <c r="E90" s="44"/>
      <c r="F90" s="44"/>
      <c r="G90" s="44"/>
      <c r="H90" s="44"/>
      <c r="I90" s="44"/>
      <c r="J90" s="50"/>
      <c r="K90" s="41"/>
      <c r="L90" s="232"/>
      <c r="M90" s="233"/>
      <c r="N90" s="233"/>
      <c r="O90" s="233"/>
      <c r="P90" s="233"/>
      <c r="Q90" s="234"/>
      <c r="R90" s="238" t="s">
        <v>244</v>
      </c>
      <c r="S90" s="239"/>
      <c r="T90" s="239"/>
      <c r="U90" s="239"/>
      <c r="V90" s="240"/>
      <c r="W90" s="241"/>
      <c r="X90" s="242"/>
      <c r="Y90" s="243"/>
      <c r="Z90" s="224"/>
      <c r="AA90" s="225"/>
      <c r="AB90" s="8" t="s">
        <v>18</v>
      </c>
      <c r="AC90" s="226"/>
      <c r="AD90" s="227"/>
      <c r="AE90" s="228"/>
      <c r="AF90" s="222">
        <f t="shared" si="0"/>
      </c>
      <c r="AG90" s="223"/>
      <c r="AH90" s="82">
        <f t="shared" si="1"/>
      </c>
      <c r="AI90" s="262"/>
      <c r="AJ90" s="263"/>
      <c r="AK90" s="264"/>
      <c r="AL90" s="84"/>
      <c r="AM90" s="84"/>
      <c r="AN90" s="85"/>
      <c r="AO90" s="90"/>
      <c r="AP90" s="84"/>
      <c r="AQ90" s="85"/>
      <c r="AR90" s="84"/>
      <c r="AS90" s="84"/>
      <c r="AT90" s="61"/>
      <c r="AU90" s="11"/>
      <c r="AV90" s="34"/>
      <c r="AW90" s="66"/>
      <c r="AX90" s="67"/>
      <c r="AY90" s="67"/>
      <c r="AZ90" s="31"/>
      <c r="BA90" s="31"/>
      <c r="BB90" s="31"/>
      <c r="BC90" s="48"/>
      <c r="BD90" s="44"/>
      <c r="BE90" s="44" t="s">
        <v>39</v>
      </c>
      <c r="BF90" s="44"/>
      <c r="BG90" s="44"/>
      <c r="BH90" s="44"/>
      <c r="BI90" s="44"/>
      <c r="BJ90" s="44"/>
      <c r="BK90" s="44"/>
      <c r="BL90" s="50"/>
      <c r="BM90" s="41"/>
      <c r="BN90" s="232"/>
      <c r="BO90" s="233"/>
      <c r="BP90" s="233"/>
      <c r="BQ90" s="233"/>
      <c r="BR90" s="233"/>
      <c r="BS90" s="234"/>
      <c r="BT90" s="238" t="s">
        <v>244</v>
      </c>
      <c r="BU90" s="239"/>
      <c r="BV90" s="239"/>
      <c r="BW90" s="239"/>
      <c r="BX90" s="240"/>
      <c r="BY90" s="241"/>
      <c r="BZ90" s="242"/>
      <c r="CA90" s="243"/>
      <c r="CB90" s="224"/>
      <c r="CC90" s="225"/>
      <c r="CD90" s="8" t="s">
        <v>18</v>
      </c>
      <c r="CE90" s="226"/>
      <c r="CF90" s="227"/>
      <c r="CG90" s="228"/>
      <c r="CH90" s="222">
        <f t="shared" si="2"/>
      </c>
      <c r="CI90" s="223"/>
      <c r="CJ90" s="82">
        <f t="shared" si="3"/>
      </c>
      <c r="CK90" s="262"/>
      <c r="CL90" s="263"/>
      <c r="CM90" s="264"/>
      <c r="CN90" s="84"/>
      <c r="CO90" s="84"/>
      <c r="CP90" s="85"/>
      <c r="CQ90" s="90"/>
      <c r="CR90" s="84"/>
      <c r="CS90" s="85"/>
      <c r="CT90" s="84"/>
      <c r="CU90" s="84"/>
      <c r="CV90" s="61"/>
      <c r="CW90" s="11"/>
      <c r="CX90" s="34"/>
      <c r="CY90" s="66"/>
    </row>
    <row r="91" spans="1:103" ht="12.75" customHeight="1">
      <c r="A91" s="48"/>
      <c r="B91" s="125" t="s">
        <v>26</v>
      </c>
      <c r="C91" s="44" t="s">
        <v>40</v>
      </c>
      <c r="D91" s="44"/>
      <c r="E91" s="44"/>
      <c r="F91" s="44"/>
      <c r="G91" s="44"/>
      <c r="H91" s="44"/>
      <c r="I91" s="44"/>
      <c r="J91" s="50"/>
      <c r="K91" s="41"/>
      <c r="L91" s="232"/>
      <c r="M91" s="233"/>
      <c r="N91" s="233"/>
      <c r="O91" s="233"/>
      <c r="P91" s="233"/>
      <c r="Q91" s="234"/>
      <c r="R91" s="238" t="s">
        <v>245</v>
      </c>
      <c r="S91" s="239"/>
      <c r="T91" s="239"/>
      <c r="U91" s="239"/>
      <c r="V91" s="240"/>
      <c r="W91" s="241"/>
      <c r="X91" s="242"/>
      <c r="Y91" s="243"/>
      <c r="Z91" s="224"/>
      <c r="AA91" s="225"/>
      <c r="AB91" s="8" t="s">
        <v>18</v>
      </c>
      <c r="AC91" s="226"/>
      <c r="AD91" s="227"/>
      <c r="AE91" s="228"/>
      <c r="AF91" s="222">
        <f t="shared" si="0"/>
      </c>
      <c r="AG91" s="223"/>
      <c r="AH91" s="82">
        <f t="shared" si="1"/>
      </c>
      <c r="AI91" s="262"/>
      <c r="AJ91" s="263"/>
      <c r="AK91" s="264"/>
      <c r="AL91" s="84"/>
      <c r="AM91" s="84"/>
      <c r="AN91" s="85"/>
      <c r="AO91" s="90"/>
      <c r="AP91" s="84"/>
      <c r="AQ91" s="85"/>
      <c r="AR91" s="84"/>
      <c r="AS91" s="84"/>
      <c r="AT91" s="61"/>
      <c r="AU91" s="11"/>
      <c r="AV91" s="34"/>
      <c r="AW91" s="66"/>
      <c r="AX91" s="67"/>
      <c r="AY91" s="67"/>
      <c r="AZ91" s="31"/>
      <c r="BA91" s="31"/>
      <c r="BB91" s="31"/>
      <c r="BC91" s="48"/>
      <c r="BD91" s="125" t="s">
        <v>26</v>
      </c>
      <c r="BE91" s="44" t="s">
        <v>40</v>
      </c>
      <c r="BF91" s="44"/>
      <c r="BG91" s="44"/>
      <c r="BH91" s="44"/>
      <c r="BI91" s="44"/>
      <c r="BJ91" s="44"/>
      <c r="BK91" s="44"/>
      <c r="BL91" s="50"/>
      <c r="BM91" s="41"/>
      <c r="BN91" s="232"/>
      <c r="BO91" s="233"/>
      <c r="BP91" s="233"/>
      <c r="BQ91" s="233"/>
      <c r="BR91" s="233"/>
      <c r="BS91" s="234"/>
      <c r="BT91" s="238" t="s">
        <v>245</v>
      </c>
      <c r="BU91" s="239"/>
      <c r="BV91" s="239"/>
      <c r="BW91" s="239"/>
      <c r="BX91" s="240"/>
      <c r="BY91" s="241"/>
      <c r="BZ91" s="242"/>
      <c r="CA91" s="243"/>
      <c r="CB91" s="224"/>
      <c r="CC91" s="225"/>
      <c r="CD91" s="8" t="s">
        <v>18</v>
      </c>
      <c r="CE91" s="226"/>
      <c r="CF91" s="227"/>
      <c r="CG91" s="228"/>
      <c r="CH91" s="222">
        <f t="shared" si="2"/>
      </c>
      <c r="CI91" s="223"/>
      <c r="CJ91" s="82">
        <f t="shared" si="3"/>
      </c>
      <c r="CK91" s="262"/>
      <c r="CL91" s="263"/>
      <c r="CM91" s="264"/>
      <c r="CN91" s="84"/>
      <c r="CO91" s="84"/>
      <c r="CP91" s="85"/>
      <c r="CQ91" s="90"/>
      <c r="CR91" s="84"/>
      <c r="CS91" s="85"/>
      <c r="CT91" s="84"/>
      <c r="CU91" s="84"/>
      <c r="CV91" s="61"/>
      <c r="CW91" s="11"/>
      <c r="CX91" s="34"/>
      <c r="CY91" s="66"/>
    </row>
    <row r="92" spans="1:103" ht="12.75" customHeight="1">
      <c r="A92" s="48"/>
      <c r="B92" s="126"/>
      <c r="C92" s="44" t="s">
        <v>41</v>
      </c>
      <c r="D92" s="44"/>
      <c r="E92" s="44"/>
      <c r="F92" s="44"/>
      <c r="G92" s="44"/>
      <c r="H92" s="44"/>
      <c r="I92" s="44"/>
      <c r="J92" s="50"/>
      <c r="K92" s="41"/>
      <c r="L92" s="232"/>
      <c r="M92" s="233"/>
      <c r="N92" s="233"/>
      <c r="O92" s="233"/>
      <c r="P92" s="233"/>
      <c r="Q92" s="234"/>
      <c r="R92" s="241" t="s">
        <v>13</v>
      </c>
      <c r="S92" s="242"/>
      <c r="T92" s="242"/>
      <c r="U92" s="242"/>
      <c r="V92" s="243"/>
      <c r="W92" s="241"/>
      <c r="X92" s="242"/>
      <c r="Y92" s="243"/>
      <c r="Z92" s="224"/>
      <c r="AA92" s="225"/>
      <c r="AB92" s="8" t="s">
        <v>18</v>
      </c>
      <c r="AC92" s="226"/>
      <c r="AD92" s="227"/>
      <c r="AE92" s="228"/>
      <c r="AF92" s="222">
        <f t="shared" si="0"/>
      </c>
      <c r="AG92" s="223"/>
      <c r="AH92" s="82">
        <f t="shared" si="1"/>
      </c>
      <c r="AI92" s="262"/>
      <c r="AJ92" s="263"/>
      <c r="AK92" s="264"/>
      <c r="AL92" s="84"/>
      <c r="AM92" s="84"/>
      <c r="AN92" s="85"/>
      <c r="AO92" s="90"/>
      <c r="AP92" s="84"/>
      <c r="AQ92" s="85"/>
      <c r="AR92" s="84"/>
      <c r="AS92" s="84"/>
      <c r="AT92" s="61"/>
      <c r="AU92" s="11"/>
      <c r="AV92" s="34"/>
      <c r="AW92" s="66"/>
      <c r="AX92" s="67"/>
      <c r="AY92" s="67"/>
      <c r="BC92" s="48"/>
      <c r="BD92" s="126"/>
      <c r="BE92" s="44" t="s">
        <v>41</v>
      </c>
      <c r="BF92" s="44"/>
      <c r="BG92" s="44"/>
      <c r="BH92" s="44"/>
      <c r="BI92" s="44"/>
      <c r="BJ92" s="44"/>
      <c r="BK92" s="44"/>
      <c r="BL92" s="50"/>
      <c r="BM92" s="41"/>
      <c r="BN92" s="232"/>
      <c r="BO92" s="233"/>
      <c r="BP92" s="233"/>
      <c r="BQ92" s="233"/>
      <c r="BR92" s="233"/>
      <c r="BS92" s="234"/>
      <c r="BT92" s="241" t="s">
        <v>13</v>
      </c>
      <c r="BU92" s="242"/>
      <c r="BV92" s="242"/>
      <c r="BW92" s="242"/>
      <c r="BX92" s="243"/>
      <c r="BY92" s="241"/>
      <c r="BZ92" s="242"/>
      <c r="CA92" s="243"/>
      <c r="CB92" s="224"/>
      <c r="CC92" s="225"/>
      <c r="CD92" s="8" t="s">
        <v>18</v>
      </c>
      <c r="CE92" s="226"/>
      <c r="CF92" s="227"/>
      <c r="CG92" s="228"/>
      <c r="CH92" s="222">
        <f t="shared" si="2"/>
      </c>
      <c r="CI92" s="223"/>
      <c r="CJ92" s="82">
        <f t="shared" si="3"/>
      </c>
      <c r="CK92" s="262"/>
      <c r="CL92" s="263"/>
      <c r="CM92" s="264"/>
      <c r="CN92" s="84"/>
      <c r="CO92" s="84"/>
      <c r="CP92" s="85"/>
      <c r="CQ92" s="90"/>
      <c r="CR92" s="84"/>
      <c r="CS92" s="85"/>
      <c r="CT92" s="84"/>
      <c r="CU92" s="84"/>
      <c r="CV92" s="61"/>
      <c r="CW92" s="11"/>
      <c r="CX92" s="34"/>
      <c r="CY92" s="66"/>
    </row>
    <row r="93" spans="1:103" ht="12.75" customHeight="1">
      <c r="A93" s="48"/>
      <c r="B93" s="125" t="s">
        <v>26</v>
      </c>
      <c r="C93" s="44" t="s">
        <v>42</v>
      </c>
      <c r="D93" s="44"/>
      <c r="E93" s="44"/>
      <c r="F93" s="44"/>
      <c r="G93" s="44"/>
      <c r="H93" s="44"/>
      <c r="I93" s="44"/>
      <c r="J93" s="50"/>
      <c r="K93" s="41"/>
      <c r="L93" s="232"/>
      <c r="M93" s="233"/>
      <c r="N93" s="233"/>
      <c r="O93" s="233"/>
      <c r="P93" s="233"/>
      <c r="Q93" s="234"/>
      <c r="R93" s="275" t="s">
        <v>13</v>
      </c>
      <c r="S93" s="276"/>
      <c r="T93" s="276"/>
      <c r="U93" s="276"/>
      <c r="V93" s="277"/>
      <c r="W93" s="241"/>
      <c r="X93" s="242"/>
      <c r="Y93" s="243"/>
      <c r="Z93" s="224"/>
      <c r="AA93" s="225"/>
      <c r="AB93" s="8" t="s">
        <v>18</v>
      </c>
      <c r="AC93" s="226"/>
      <c r="AD93" s="227"/>
      <c r="AE93" s="228"/>
      <c r="AF93" s="222">
        <f t="shared" si="0"/>
      </c>
      <c r="AG93" s="223"/>
      <c r="AH93" s="82">
        <f t="shared" si="1"/>
      </c>
      <c r="AI93" s="262"/>
      <c r="AJ93" s="263"/>
      <c r="AK93" s="264"/>
      <c r="AL93" s="84"/>
      <c r="AM93" s="84"/>
      <c r="AN93" s="85"/>
      <c r="AO93" s="90"/>
      <c r="AP93" s="84"/>
      <c r="AQ93" s="85"/>
      <c r="AR93" s="84"/>
      <c r="AS93" s="84"/>
      <c r="AT93" s="61"/>
      <c r="AU93" s="11"/>
      <c r="AV93" s="34"/>
      <c r="AW93" s="66"/>
      <c r="AX93" s="67"/>
      <c r="AY93" s="67"/>
      <c r="BC93" s="48"/>
      <c r="BD93" s="125" t="s">
        <v>26</v>
      </c>
      <c r="BE93" s="44" t="s">
        <v>42</v>
      </c>
      <c r="BF93" s="44"/>
      <c r="BG93" s="44"/>
      <c r="BH93" s="44"/>
      <c r="BI93" s="44"/>
      <c r="BJ93" s="44"/>
      <c r="BK93" s="44"/>
      <c r="BL93" s="50"/>
      <c r="BM93" s="41"/>
      <c r="BN93" s="232"/>
      <c r="BO93" s="233"/>
      <c r="BP93" s="233"/>
      <c r="BQ93" s="233"/>
      <c r="BR93" s="233"/>
      <c r="BS93" s="234"/>
      <c r="BT93" s="275"/>
      <c r="BU93" s="276"/>
      <c r="BV93" s="276"/>
      <c r="BW93" s="276"/>
      <c r="BX93" s="277"/>
      <c r="BY93" s="241"/>
      <c r="BZ93" s="242"/>
      <c r="CA93" s="243"/>
      <c r="CB93" s="224"/>
      <c r="CC93" s="225"/>
      <c r="CD93" s="8" t="s">
        <v>18</v>
      </c>
      <c r="CE93" s="226"/>
      <c r="CF93" s="227"/>
      <c r="CG93" s="228"/>
      <c r="CH93" s="222">
        <f t="shared" si="2"/>
      </c>
      <c r="CI93" s="223"/>
      <c r="CJ93" s="82">
        <f t="shared" si="3"/>
      </c>
      <c r="CK93" s="262"/>
      <c r="CL93" s="263"/>
      <c r="CM93" s="264"/>
      <c r="CN93" s="84"/>
      <c r="CO93" s="84"/>
      <c r="CP93" s="85"/>
      <c r="CQ93" s="90"/>
      <c r="CR93" s="84"/>
      <c r="CS93" s="85"/>
      <c r="CT93" s="84"/>
      <c r="CU93" s="84"/>
      <c r="CV93" s="61"/>
      <c r="CW93" s="11"/>
      <c r="CX93" s="34"/>
      <c r="CY93" s="66"/>
    </row>
    <row r="94" spans="1:103" ht="12.75" customHeight="1">
      <c r="A94" s="48"/>
      <c r="B94" s="126"/>
      <c r="C94" s="44" t="s">
        <v>43</v>
      </c>
      <c r="D94" s="44"/>
      <c r="E94" s="44"/>
      <c r="F94" s="44" t="s">
        <v>44</v>
      </c>
      <c r="G94" s="44"/>
      <c r="H94" s="44"/>
      <c r="I94" s="44"/>
      <c r="J94" s="50"/>
      <c r="K94" s="41"/>
      <c r="L94" s="150" t="s">
        <v>9</v>
      </c>
      <c r="M94" s="151"/>
      <c r="N94" s="151">
        <f>IF(L5="","",L5)</f>
      </c>
      <c r="O94" s="151"/>
      <c r="P94" s="151"/>
      <c r="Q94" s="86" t="s">
        <v>9</v>
      </c>
      <c r="R94" s="238"/>
      <c r="S94" s="239"/>
      <c r="T94" s="239"/>
      <c r="U94" s="239"/>
      <c r="V94" s="240"/>
      <c r="W94" s="241"/>
      <c r="X94" s="242"/>
      <c r="Y94" s="243"/>
      <c r="Z94" s="224"/>
      <c r="AA94" s="225"/>
      <c r="AB94" s="8" t="s">
        <v>18</v>
      </c>
      <c r="AC94" s="226"/>
      <c r="AD94" s="227"/>
      <c r="AE94" s="228"/>
      <c r="AF94" s="222">
        <f t="shared" si="0"/>
      </c>
      <c r="AG94" s="223"/>
      <c r="AH94" s="82">
        <f t="shared" si="1"/>
      </c>
      <c r="AI94" s="262"/>
      <c r="AJ94" s="263"/>
      <c r="AK94" s="264"/>
      <c r="AL94" s="84"/>
      <c r="AM94" s="84"/>
      <c r="AN94" s="85"/>
      <c r="AO94" s="90"/>
      <c r="AP94" s="84"/>
      <c r="AQ94" s="85"/>
      <c r="AR94" s="84"/>
      <c r="AS94" s="84"/>
      <c r="AT94" s="61"/>
      <c r="AU94" s="11"/>
      <c r="AV94" s="34"/>
      <c r="AW94" s="66"/>
      <c r="AX94" s="67"/>
      <c r="AY94" s="67"/>
      <c r="BC94" s="48"/>
      <c r="BD94" s="126"/>
      <c r="BE94" s="44" t="s">
        <v>43</v>
      </c>
      <c r="BF94" s="44"/>
      <c r="BG94" s="44"/>
      <c r="BH94" s="44" t="s">
        <v>44</v>
      </c>
      <c r="BI94" s="44"/>
      <c r="BJ94" s="44"/>
      <c r="BK94" s="44"/>
      <c r="BL94" s="50"/>
      <c r="BM94" s="41"/>
      <c r="BN94" s="150" t="s">
        <v>9</v>
      </c>
      <c r="BO94" s="151"/>
      <c r="BP94" s="151">
        <f>IF(BN5="","",BN5)</f>
      </c>
      <c r="BQ94" s="151"/>
      <c r="BR94" s="151"/>
      <c r="BS94" s="86" t="s">
        <v>9</v>
      </c>
      <c r="BT94" s="238"/>
      <c r="BU94" s="239"/>
      <c r="BV94" s="239"/>
      <c r="BW94" s="239"/>
      <c r="BX94" s="240"/>
      <c r="BY94" s="241"/>
      <c r="BZ94" s="242"/>
      <c r="CA94" s="243"/>
      <c r="CB94" s="224"/>
      <c r="CC94" s="225"/>
      <c r="CD94" s="8" t="s">
        <v>18</v>
      </c>
      <c r="CE94" s="226"/>
      <c r="CF94" s="227"/>
      <c r="CG94" s="228"/>
      <c r="CH94" s="222">
        <f t="shared" si="2"/>
      </c>
      <c r="CI94" s="223"/>
      <c r="CJ94" s="82">
        <f t="shared" si="3"/>
      </c>
      <c r="CK94" s="262"/>
      <c r="CL94" s="263"/>
      <c r="CM94" s="264"/>
      <c r="CN94" s="84"/>
      <c r="CO94" s="84"/>
      <c r="CP94" s="85"/>
      <c r="CQ94" s="90"/>
      <c r="CR94" s="84"/>
      <c r="CS94" s="85"/>
      <c r="CT94" s="84"/>
      <c r="CU94" s="84"/>
      <c r="CV94" s="61"/>
      <c r="CW94" s="11"/>
      <c r="CX94" s="34"/>
      <c r="CY94" s="66"/>
    </row>
    <row r="95" spans="1:103" ht="12.75" customHeight="1">
      <c r="A95" s="48"/>
      <c r="B95" s="127" t="s">
        <v>26</v>
      </c>
      <c r="C95" s="154" t="s">
        <v>248</v>
      </c>
      <c r="D95" s="154"/>
      <c r="E95" s="154"/>
      <c r="F95" s="154"/>
      <c r="G95" s="154"/>
      <c r="H95" s="154"/>
      <c r="I95" s="154"/>
      <c r="J95" s="155"/>
      <c r="K95" s="41"/>
      <c r="L95" s="152" t="s">
        <v>246</v>
      </c>
      <c r="M95" s="153"/>
      <c r="N95" s="149">
        <f>IF(L8="","",L8)</f>
      </c>
      <c r="O95" s="153"/>
      <c r="P95" s="153"/>
      <c r="Q95" s="87" t="s">
        <v>247</v>
      </c>
      <c r="R95" s="238"/>
      <c r="S95" s="239"/>
      <c r="T95" s="239"/>
      <c r="U95" s="239"/>
      <c r="V95" s="240"/>
      <c r="W95" s="241"/>
      <c r="X95" s="242"/>
      <c r="Y95" s="243"/>
      <c r="Z95" s="224"/>
      <c r="AA95" s="225"/>
      <c r="AB95" s="8" t="s">
        <v>18</v>
      </c>
      <c r="AC95" s="272"/>
      <c r="AD95" s="273"/>
      <c r="AE95" s="274"/>
      <c r="AF95" s="222">
        <f t="shared" si="0"/>
      </c>
      <c r="AG95" s="223"/>
      <c r="AH95" s="82">
        <f t="shared" si="1"/>
      </c>
      <c r="AI95" s="268"/>
      <c r="AJ95" s="269"/>
      <c r="AK95" s="270"/>
      <c r="AL95" s="84"/>
      <c r="AM95" s="84"/>
      <c r="AN95" s="85"/>
      <c r="AO95" s="90"/>
      <c r="AP95" s="84"/>
      <c r="AQ95" s="85"/>
      <c r="AR95" s="84"/>
      <c r="AS95" s="84"/>
      <c r="AT95" s="61"/>
      <c r="AU95" s="11"/>
      <c r="AV95" s="34"/>
      <c r="AW95" s="71">
        <f>SUM(AH89:AH95)</f>
        <v>0</v>
      </c>
      <c r="AX95" s="67"/>
      <c r="AY95" s="67"/>
      <c r="BC95" s="48"/>
      <c r="BD95" s="127" t="s">
        <v>26</v>
      </c>
      <c r="BE95" s="154" t="s">
        <v>248</v>
      </c>
      <c r="BF95" s="154"/>
      <c r="BG95" s="154"/>
      <c r="BH95" s="154"/>
      <c r="BI95" s="154"/>
      <c r="BJ95" s="154"/>
      <c r="BK95" s="154"/>
      <c r="BL95" s="155"/>
      <c r="BM95" s="41"/>
      <c r="BN95" s="152" t="s">
        <v>246</v>
      </c>
      <c r="BO95" s="153"/>
      <c r="BP95" s="149">
        <f>IF(BN8="","",BN8)</f>
      </c>
      <c r="BQ95" s="153"/>
      <c r="BR95" s="153"/>
      <c r="BS95" s="87" t="s">
        <v>247</v>
      </c>
      <c r="BT95" s="238"/>
      <c r="BU95" s="239"/>
      <c r="BV95" s="239"/>
      <c r="BW95" s="239"/>
      <c r="BX95" s="240"/>
      <c r="BY95" s="241"/>
      <c r="BZ95" s="242"/>
      <c r="CA95" s="243"/>
      <c r="CB95" s="224"/>
      <c r="CC95" s="225"/>
      <c r="CD95" s="8" t="s">
        <v>18</v>
      </c>
      <c r="CE95" s="272"/>
      <c r="CF95" s="273"/>
      <c r="CG95" s="274"/>
      <c r="CH95" s="222">
        <f t="shared" si="2"/>
      </c>
      <c r="CI95" s="223"/>
      <c r="CJ95" s="82">
        <f t="shared" si="3"/>
      </c>
      <c r="CK95" s="268"/>
      <c r="CL95" s="269"/>
      <c r="CM95" s="270"/>
      <c r="CN95" s="84"/>
      <c r="CO95" s="84"/>
      <c r="CP95" s="85"/>
      <c r="CQ95" s="90"/>
      <c r="CR95" s="84"/>
      <c r="CS95" s="85"/>
      <c r="CT95" s="84"/>
      <c r="CU95" s="84"/>
      <c r="CV95" s="61"/>
      <c r="CW95" s="11"/>
      <c r="CX95" s="34"/>
      <c r="CY95" s="71">
        <f>SUM(CJ89:CJ95)</f>
        <v>0</v>
      </c>
    </row>
    <row r="96" spans="1:103" ht="12.75" customHeight="1">
      <c r="A96" s="48"/>
      <c r="B96" s="80"/>
      <c r="C96" s="154"/>
      <c r="D96" s="154"/>
      <c r="E96" s="154"/>
      <c r="F96" s="154"/>
      <c r="G96" s="154"/>
      <c r="H96" s="154"/>
      <c r="I96" s="154"/>
      <c r="J96" s="155"/>
      <c r="K96" s="41"/>
      <c r="L96" s="229">
        <f>IF(P6="","",P6)</f>
      </c>
      <c r="M96" s="230"/>
      <c r="N96" s="230"/>
      <c r="O96" s="230"/>
      <c r="P96" s="230"/>
      <c r="Q96" s="231"/>
      <c r="R96" s="238" t="s">
        <v>3</v>
      </c>
      <c r="S96" s="239"/>
      <c r="T96" s="239"/>
      <c r="U96" s="239"/>
      <c r="V96" s="240"/>
      <c r="W96" s="241"/>
      <c r="X96" s="242"/>
      <c r="Y96" s="243"/>
      <c r="Z96" s="224"/>
      <c r="AA96" s="225"/>
      <c r="AB96" s="8" t="s">
        <v>18</v>
      </c>
      <c r="AC96" s="226"/>
      <c r="AD96" s="227"/>
      <c r="AE96" s="228"/>
      <c r="AF96" s="222">
        <f t="shared" si="0"/>
      </c>
      <c r="AG96" s="223"/>
      <c r="AH96" s="82">
        <f t="shared" si="1"/>
      </c>
      <c r="AI96" s="259">
        <f>IF(AW102=0,"",SUM(AH96:AH102))</f>
      </c>
      <c r="AJ96" s="260"/>
      <c r="AK96" s="261"/>
      <c r="AL96" s="84"/>
      <c r="AM96" s="84"/>
      <c r="AN96" s="85"/>
      <c r="AO96" s="90"/>
      <c r="AP96" s="84"/>
      <c r="AQ96" s="85"/>
      <c r="AR96" s="84"/>
      <c r="AS96" s="84"/>
      <c r="AT96" s="61"/>
      <c r="AU96" s="11"/>
      <c r="AV96" s="34"/>
      <c r="AW96" s="71"/>
      <c r="AX96" s="67"/>
      <c r="AY96" s="67"/>
      <c r="AZ96" s="67"/>
      <c r="BA96" s="67"/>
      <c r="BB96" s="67"/>
      <c r="BC96" s="48"/>
      <c r="BD96" s="80"/>
      <c r="BE96" s="154"/>
      <c r="BF96" s="154"/>
      <c r="BG96" s="154"/>
      <c r="BH96" s="154"/>
      <c r="BI96" s="154"/>
      <c r="BJ96" s="154"/>
      <c r="BK96" s="154"/>
      <c r="BL96" s="155"/>
      <c r="BM96" s="41"/>
      <c r="BN96" s="229">
        <f>IF(BR6="","",BR6)</f>
      </c>
      <c r="BO96" s="230"/>
      <c r="BP96" s="230"/>
      <c r="BQ96" s="230"/>
      <c r="BR96" s="230"/>
      <c r="BS96" s="231"/>
      <c r="BT96" s="238" t="s">
        <v>3</v>
      </c>
      <c r="BU96" s="239"/>
      <c r="BV96" s="239"/>
      <c r="BW96" s="239"/>
      <c r="BX96" s="240"/>
      <c r="BY96" s="241"/>
      <c r="BZ96" s="242"/>
      <c r="CA96" s="243"/>
      <c r="CB96" s="224"/>
      <c r="CC96" s="225"/>
      <c r="CD96" s="8" t="s">
        <v>18</v>
      </c>
      <c r="CE96" s="226"/>
      <c r="CF96" s="227"/>
      <c r="CG96" s="228"/>
      <c r="CH96" s="222">
        <f t="shared" si="2"/>
      </c>
      <c r="CI96" s="223"/>
      <c r="CJ96" s="82">
        <f t="shared" si="3"/>
      </c>
      <c r="CK96" s="259">
        <f>IF(CY102=0,"",SUM(CJ96:CJ102))</f>
      </c>
      <c r="CL96" s="260"/>
      <c r="CM96" s="261"/>
      <c r="CN96" s="84"/>
      <c r="CO96" s="84"/>
      <c r="CP96" s="85"/>
      <c r="CQ96" s="90"/>
      <c r="CR96" s="84"/>
      <c r="CS96" s="85"/>
      <c r="CT96" s="84"/>
      <c r="CU96" s="84"/>
      <c r="CV96" s="61"/>
      <c r="CW96" s="11"/>
      <c r="CX96" s="34"/>
      <c r="CY96" s="71"/>
    </row>
    <row r="97" spans="1:103" ht="12.75" customHeight="1">
      <c r="A97" s="48"/>
      <c r="B97" s="80"/>
      <c r="C97" s="154"/>
      <c r="D97" s="154"/>
      <c r="E97" s="154"/>
      <c r="F97" s="154"/>
      <c r="G97" s="154"/>
      <c r="H97" s="154"/>
      <c r="I97" s="154"/>
      <c r="J97" s="155"/>
      <c r="K97" s="41"/>
      <c r="L97" s="232"/>
      <c r="M97" s="233"/>
      <c r="N97" s="233"/>
      <c r="O97" s="233"/>
      <c r="P97" s="233"/>
      <c r="Q97" s="234"/>
      <c r="R97" s="238" t="s">
        <v>244</v>
      </c>
      <c r="S97" s="239"/>
      <c r="T97" s="239"/>
      <c r="U97" s="239"/>
      <c r="V97" s="240"/>
      <c r="W97" s="241"/>
      <c r="X97" s="242"/>
      <c r="Y97" s="243"/>
      <c r="Z97" s="224"/>
      <c r="AA97" s="225"/>
      <c r="AB97" s="8" t="s">
        <v>18</v>
      </c>
      <c r="AC97" s="226"/>
      <c r="AD97" s="227"/>
      <c r="AE97" s="228"/>
      <c r="AF97" s="222">
        <f t="shared" si="0"/>
      </c>
      <c r="AG97" s="223"/>
      <c r="AH97" s="82">
        <f t="shared" si="1"/>
      </c>
      <c r="AI97" s="262"/>
      <c r="AJ97" s="263"/>
      <c r="AK97" s="264"/>
      <c r="AL97" s="84"/>
      <c r="AM97" s="84"/>
      <c r="AN97" s="85"/>
      <c r="AO97" s="90"/>
      <c r="AP97" s="84"/>
      <c r="AQ97" s="85"/>
      <c r="AR97" s="84"/>
      <c r="AS97" s="84"/>
      <c r="AT97" s="61"/>
      <c r="AU97" s="11"/>
      <c r="AV97" s="34"/>
      <c r="AW97" s="71"/>
      <c r="AX97" s="67"/>
      <c r="AY97" s="67"/>
      <c r="AZ97" s="67"/>
      <c r="BA97" s="67"/>
      <c r="BB97" s="67"/>
      <c r="BC97" s="48"/>
      <c r="BD97" s="80"/>
      <c r="BE97" s="154"/>
      <c r="BF97" s="154"/>
      <c r="BG97" s="154"/>
      <c r="BH97" s="154"/>
      <c r="BI97" s="154"/>
      <c r="BJ97" s="154"/>
      <c r="BK97" s="154"/>
      <c r="BL97" s="155"/>
      <c r="BM97" s="41"/>
      <c r="BN97" s="232"/>
      <c r="BO97" s="233"/>
      <c r="BP97" s="233"/>
      <c r="BQ97" s="233"/>
      <c r="BR97" s="233"/>
      <c r="BS97" s="234"/>
      <c r="BT97" s="238" t="s">
        <v>244</v>
      </c>
      <c r="BU97" s="239"/>
      <c r="BV97" s="239"/>
      <c r="BW97" s="239"/>
      <c r="BX97" s="240"/>
      <c r="BY97" s="241"/>
      <c r="BZ97" s="242"/>
      <c r="CA97" s="243"/>
      <c r="CB97" s="224"/>
      <c r="CC97" s="225"/>
      <c r="CD97" s="8" t="s">
        <v>18</v>
      </c>
      <c r="CE97" s="226"/>
      <c r="CF97" s="227"/>
      <c r="CG97" s="228"/>
      <c r="CH97" s="222">
        <f t="shared" si="2"/>
      </c>
      <c r="CI97" s="223"/>
      <c r="CJ97" s="82">
        <f t="shared" si="3"/>
      </c>
      <c r="CK97" s="262"/>
      <c r="CL97" s="263"/>
      <c r="CM97" s="264"/>
      <c r="CN97" s="84"/>
      <c r="CO97" s="84"/>
      <c r="CP97" s="85"/>
      <c r="CQ97" s="90"/>
      <c r="CR97" s="84"/>
      <c r="CS97" s="85"/>
      <c r="CT97" s="84"/>
      <c r="CU97" s="84"/>
      <c r="CV97" s="61"/>
      <c r="CW97" s="11"/>
      <c r="CX97" s="34"/>
      <c r="CY97" s="71"/>
    </row>
    <row r="98" spans="1:103" ht="12.75" customHeight="1">
      <c r="A98" s="48"/>
      <c r="B98" s="80"/>
      <c r="C98" s="154"/>
      <c r="D98" s="154"/>
      <c r="E98" s="154"/>
      <c r="F98" s="154"/>
      <c r="G98" s="154"/>
      <c r="H98" s="154"/>
      <c r="I98" s="154"/>
      <c r="J98" s="155"/>
      <c r="K98" s="41"/>
      <c r="L98" s="232"/>
      <c r="M98" s="233"/>
      <c r="N98" s="233"/>
      <c r="O98" s="233"/>
      <c r="P98" s="233"/>
      <c r="Q98" s="234"/>
      <c r="R98" s="238" t="s">
        <v>245</v>
      </c>
      <c r="S98" s="239"/>
      <c r="T98" s="239"/>
      <c r="U98" s="239"/>
      <c r="V98" s="240"/>
      <c r="W98" s="241"/>
      <c r="X98" s="242"/>
      <c r="Y98" s="243"/>
      <c r="Z98" s="224"/>
      <c r="AA98" s="225"/>
      <c r="AB98" s="8" t="s">
        <v>18</v>
      </c>
      <c r="AC98" s="226"/>
      <c r="AD98" s="227"/>
      <c r="AE98" s="228"/>
      <c r="AF98" s="222">
        <f t="shared" si="0"/>
      </c>
      <c r="AG98" s="223"/>
      <c r="AH98" s="82">
        <f t="shared" si="1"/>
      </c>
      <c r="AI98" s="262"/>
      <c r="AJ98" s="263"/>
      <c r="AK98" s="264"/>
      <c r="AL98" s="84"/>
      <c r="AM98" s="84"/>
      <c r="AN98" s="85"/>
      <c r="AO98" s="90"/>
      <c r="AP98" s="84"/>
      <c r="AQ98" s="85"/>
      <c r="AR98" s="84"/>
      <c r="AS98" s="84"/>
      <c r="AT98" s="61"/>
      <c r="AU98" s="11"/>
      <c r="AV98" s="34"/>
      <c r="AW98" s="71"/>
      <c r="AX98" s="67"/>
      <c r="AY98" s="67"/>
      <c r="AZ98" s="67"/>
      <c r="BA98" s="67"/>
      <c r="BB98" s="67"/>
      <c r="BC98" s="48"/>
      <c r="BD98" s="80"/>
      <c r="BE98" s="154"/>
      <c r="BF98" s="154"/>
      <c r="BG98" s="154"/>
      <c r="BH98" s="154"/>
      <c r="BI98" s="154"/>
      <c r="BJ98" s="154"/>
      <c r="BK98" s="154"/>
      <c r="BL98" s="155"/>
      <c r="BM98" s="41"/>
      <c r="BN98" s="232"/>
      <c r="BO98" s="233"/>
      <c r="BP98" s="233"/>
      <c r="BQ98" s="233"/>
      <c r="BR98" s="233"/>
      <c r="BS98" s="234"/>
      <c r="BT98" s="238" t="s">
        <v>245</v>
      </c>
      <c r="BU98" s="239"/>
      <c r="BV98" s="239"/>
      <c r="BW98" s="239"/>
      <c r="BX98" s="240"/>
      <c r="BY98" s="241"/>
      <c r="BZ98" s="242"/>
      <c r="CA98" s="243"/>
      <c r="CB98" s="224"/>
      <c r="CC98" s="225"/>
      <c r="CD98" s="8" t="s">
        <v>18</v>
      </c>
      <c r="CE98" s="226"/>
      <c r="CF98" s="227"/>
      <c r="CG98" s="228"/>
      <c r="CH98" s="222">
        <f t="shared" si="2"/>
      </c>
      <c r="CI98" s="223"/>
      <c r="CJ98" s="82">
        <f t="shared" si="3"/>
      </c>
      <c r="CK98" s="262"/>
      <c r="CL98" s="263"/>
      <c r="CM98" s="264"/>
      <c r="CN98" s="84"/>
      <c r="CO98" s="84"/>
      <c r="CP98" s="85"/>
      <c r="CQ98" s="90"/>
      <c r="CR98" s="84"/>
      <c r="CS98" s="85"/>
      <c r="CT98" s="84"/>
      <c r="CU98" s="84"/>
      <c r="CV98" s="61"/>
      <c r="CW98" s="11"/>
      <c r="CX98" s="34"/>
      <c r="CY98" s="71"/>
    </row>
    <row r="99" spans="1:103" ht="12.75" customHeight="1">
      <c r="A99" s="48"/>
      <c r="B99" s="486" t="s">
        <v>150</v>
      </c>
      <c r="C99" s="486"/>
      <c r="D99" s="486"/>
      <c r="E99" s="486"/>
      <c r="F99" s="486"/>
      <c r="G99" s="486"/>
      <c r="H99" s="486"/>
      <c r="I99" s="486"/>
      <c r="J99" s="487"/>
      <c r="K99" s="41"/>
      <c r="L99" s="232"/>
      <c r="M99" s="233"/>
      <c r="N99" s="233"/>
      <c r="O99" s="233"/>
      <c r="P99" s="233"/>
      <c r="Q99" s="234"/>
      <c r="R99" s="238" t="s">
        <v>13</v>
      </c>
      <c r="S99" s="239"/>
      <c r="T99" s="239"/>
      <c r="U99" s="239"/>
      <c r="V99" s="240"/>
      <c r="W99" s="241"/>
      <c r="X99" s="242"/>
      <c r="Y99" s="243"/>
      <c r="Z99" s="224"/>
      <c r="AA99" s="225"/>
      <c r="AB99" s="8" t="s">
        <v>18</v>
      </c>
      <c r="AC99" s="226"/>
      <c r="AD99" s="227"/>
      <c r="AE99" s="228"/>
      <c r="AF99" s="222">
        <f t="shared" si="0"/>
      </c>
      <c r="AG99" s="223"/>
      <c r="AH99" s="82">
        <f t="shared" si="1"/>
      </c>
      <c r="AI99" s="262"/>
      <c r="AJ99" s="263"/>
      <c r="AK99" s="264"/>
      <c r="AL99" s="84"/>
      <c r="AM99" s="84"/>
      <c r="AN99" s="85"/>
      <c r="AO99" s="90"/>
      <c r="AP99" s="84"/>
      <c r="AQ99" s="85"/>
      <c r="AR99" s="84"/>
      <c r="AS99" s="84"/>
      <c r="AT99" s="61"/>
      <c r="AU99" s="11"/>
      <c r="AV99" s="34"/>
      <c r="AW99" s="71"/>
      <c r="AX99" s="67"/>
      <c r="AY99" s="67"/>
      <c r="AZ99" s="67"/>
      <c r="BA99" s="67"/>
      <c r="BB99" s="67"/>
      <c r="BC99" s="48"/>
      <c r="BD99" s="486" t="s">
        <v>150</v>
      </c>
      <c r="BE99" s="486"/>
      <c r="BF99" s="486"/>
      <c r="BG99" s="486"/>
      <c r="BH99" s="486"/>
      <c r="BI99" s="486"/>
      <c r="BJ99" s="486"/>
      <c r="BK99" s="486"/>
      <c r="BL99" s="487"/>
      <c r="BM99" s="41"/>
      <c r="BN99" s="232"/>
      <c r="BO99" s="233"/>
      <c r="BP99" s="233"/>
      <c r="BQ99" s="233"/>
      <c r="BR99" s="233"/>
      <c r="BS99" s="234"/>
      <c r="BT99" s="238" t="s">
        <v>13</v>
      </c>
      <c r="BU99" s="239"/>
      <c r="BV99" s="239"/>
      <c r="BW99" s="239"/>
      <c r="BX99" s="240"/>
      <c r="BY99" s="241"/>
      <c r="BZ99" s="242"/>
      <c r="CA99" s="243"/>
      <c r="CB99" s="224"/>
      <c r="CC99" s="225"/>
      <c r="CD99" s="8" t="s">
        <v>18</v>
      </c>
      <c r="CE99" s="226"/>
      <c r="CF99" s="227"/>
      <c r="CG99" s="228"/>
      <c r="CH99" s="222">
        <f t="shared" si="2"/>
      </c>
      <c r="CI99" s="223"/>
      <c r="CJ99" s="82">
        <f t="shared" si="3"/>
      </c>
      <c r="CK99" s="262"/>
      <c r="CL99" s="263"/>
      <c r="CM99" s="264"/>
      <c r="CN99" s="84"/>
      <c r="CO99" s="84"/>
      <c r="CP99" s="85"/>
      <c r="CQ99" s="90"/>
      <c r="CR99" s="84"/>
      <c r="CS99" s="85"/>
      <c r="CT99" s="84"/>
      <c r="CU99" s="84"/>
      <c r="CV99" s="61"/>
      <c r="CW99" s="11"/>
      <c r="CX99" s="34"/>
      <c r="CY99" s="71"/>
    </row>
    <row r="100" spans="1:103" ht="12.75" customHeight="1">
      <c r="A100" s="48"/>
      <c r="B100" s="486"/>
      <c r="C100" s="486"/>
      <c r="D100" s="486"/>
      <c r="E100" s="486"/>
      <c r="F100" s="486"/>
      <c r="G100" s="486"/>
      <c r="H100" s="486"/>
      <c r="I100" s="486"/>
      <c r="J100" s="487"/>
      <c r="K100" s="41"/>
      <c r="L100" s="235"/>
      <c r="M100" s="236"/>
      <c r="N100" s="236"/>
      <c r="O100" s="236"/>
      <c r="P100" s="236"/>
      <c r="Q100" s="237"/>
      <c r="R100" s="238"/>
      <c r="S100" s="239"/>
      <c r="T100" s="239"/>
      <c r="U100" s="239"/>
      <c r="V100" s="240"/>
      <c r="W100" s="241"/>
      <c r="X100" s="242"/>
      <c r="Y100" s="243"/>
      <c r="Z100" s="224"/>
      <c r="AA100" s="225"/>
      <c r="AB100" s="8" t="s">
        <v>18</v>
      </c>
      <c r="AC100" s="226"/>
      <c r="AD100" s="227"/>
      <c r="AE100" s="228"/>
      <c r="AF100" s="222">
        <f t="shared" si="0"/>
      </c>
      <c r="AG100" s="223"/>
      <c r="AH100" s="82">
        <f t="shared" si="1"/>
      </c>
      <c r="AI100" s="262"/>
      <c r="AJ100" s="263"/>
      <c r="AK100" s="264"/>
      <c r="AL100" s="84"/>
      <c r="AM100" s="84"/>
      <c r="AN100" s="85"/>
      <c r="AO100" s="90"/>
      <c r="AP100" s="84"/>
      <c r="AQ100" s="85"/>
      <c r="AR100" s="84"/>
      <c r="AS100" s="84"/>
      <c r="AT100" s="61"/>
      <c r="AU100" s="11"/>
      <c r="AV100" s="34"/>
      <c r="AW100" s="71"/>
      <c r="AX100" s="67"/>
      <c r="AY100" s="67"/>
      <c r="AZ100" s="67"/>
      <c r="BA100" s="67"/>
      <c r="BB100" s="67"/>
      <c r="BC100" s="48"/>
      <c r="BD100" s="486"/>
      <c r="BE100" s="486"/>
      <c r="BF100" s="486"/>
      <c r="BG100" s="486"/>
      <c r="BH100" s="486"/>
      <c r="BI100" s="486"/>
      <c r="BJ100" s="486"/>
      <c r="BK100" s="486"/>
      <c r="BL100" s="487"/>
      <c r="BM100" s="41"/>
      <c r="BN100" s="235"/>
      <c r="BO100" s="236"/>
      <c r="BP100" s="236"/>
      <c r="BQ100" s="236"/>
      <c r="BR100" s="236"/>
      <c r="BS100" s="237"/>
      <c r="BT100" s="238"/>
      <c r="BU100" s="239"/>
      <c r="BV100" s="239"/>
      <c r="BW100" s="239"/>
      <c r="BX100" s="240"/>
      <c r="BY100" s="241"/>
      <c r="BZ100" s="242"/>
      <c r="CA100" s="243"/>
      <c r="CB100" s="224"/>
      <c r="CC100" s="225"/>
      <c r="CD100" s="8" t="s">
        <v>18</v>
      </c>
      <c r="CE100" s="226"/>
      <c r="CF100" s="227"/>
      <c r="CG100" s="228"/>
      <c r="CH100" s="222">
        <f t="shared" si="2"/>
      </c>
      <c r="CI100" s="223"/>
      <c r="CJ100" s="82">
        <f t="shared" si="3"/>
      </c>
      <c r="CK100" s="262"/>
      <c r="CL100" s="263"/>
      <c r="CM100" s="264"/>
      <c r="CN100" s="84"/>
      <c r="CO100" s="84"/>
      <c r="CP100" s="85"/>
      <c r="CQ100" s="90"/>
      <c r="CR100" s="84"/>
      <c r="CS100" s="85"/>
      <c r="CT100" s="84"/>
      <c r="CU100" s="84"/>
      <c r="CV100" s="61"/>
      <c r="CW100" s="11"/>
      <c r="CX100" s="34"/>
      <c r="CY100" s="71"/>
    </row>
    <row r="101" spans="1:103" ht="12.75" customHeight="1">
      <c r="A101" s="48"/>
      <c r="B101" s="125" t="s">
        <v>26</v>
      </c>
      <c r="C101" s="2" t="s">
        <v>45</v>
      </c>
      <c r="D101" s="44"/>
      <c r="E101" s="44"/>
      <c r="F101" s="44"/>
      <c r="G101" s="44"/>
      <c r="H101" s="44"/>
      <c r="I101" s="44"/>
      <c r="J101" s="50"/>
      <c r="K101" s="41"/>
      <c r="L101" s="150" t="s">
        <v>9</v>
      </c>
      <c r="M101" s="151"/>
      <c r="N101" s="151">
        <f>IF(P5="","",P5)</f>
      </c>
      <c r="O101" s="151"/>
      <c r="P101" s="151"/>
      <c r="Q101" s="86" t="s">
        <v>9</v>
      </c>
      <c r="R101" s="238"/>
      <c r="S101" s="239"/>
      <c r="T101" s="239"/>
      <c r="U101" s="239"/>
      <c r="V101" s="240"/>
      <c r="W101" s="241"/>
      <c r="X101" s="242"/>
      <c r="Y101" s="243"/>
      <c r="Z101" s="224"/>
      <c r="AA101" s="225"/>
      <c r="AB101" s="8" t="s">
        <v>18</v>
      </c>
      <c r="AC101" s="226"/>
      <c r="AD101" s="227"/>
      <c r="AE101" s="228"/>
      <c r="AF101" s="222">
        <f t="shared" si="0"/>
      </c>
      <c r="AG101" s="223"/>
      <c r="AH101" s="82">
        <f t="shared" si="1"/>
      </c>
      <c r="AI101" s="262"/>
      <c r="AJ101" s="263"/>
      <c r="AK101" s="264"/>
      <c r="AL101" s="84"/>
      <c r="AM101" s="84"/>
      <c r="AN101" s="85"/>
      <c r="AO101" s="90"/>
      <c r="AP101" s="84"/>
      <c r="AQ101" s="85"/>
      <c r="AR101" s="84"/>
      <c r="AS101" s="84"/>
      <c r="AT101" s="61"/>
      <c r="AU101" s="11"/>
      <c r="AV101" s="34"/>
      <c r="AW101" s="71"/>
      <c r="AX101" s="67"/>
      <c r="AY101" s="67"/>
      <c r="AZ101" s="67"/>
      <c r="BA101" s="67"/>
      <c r="BB101" s="67"/>
      <c r="BC101" s="48"/>
      <c r="BD101" s="125" t="s">
        <v>26</v>
      </c>
      <c r="BE101" s="2" t="s">
        <v>45</v>
      </c>
      <c r="BF101" s="44"/>
      <c r="BG101" s="44"/>
      <c r="BH101" s="44"/>
      <c r="BI101" s="44"/>
      <c r="BJ101" s="44"/>
      <c r="BK101" s="44"/>
      <c r="BL101" s="50"/>
      <c r="BM101" s="41"/>
      <c r="BN101" s="150" t="s">
        <v>9</v>
      </c>
      <c r="BO101" s="151"/>
      <c r="BP101" s="151">
        <f>IF(BR5="","",BR5)</f>
      </c>
      <c r="BQ101" s="151"/>
      <c r="BR101" s="151"/>
      <c r="BS101" s="86" t="s">
        <v>9</v>
      </c>
      <c r="BT101" s="238"/>
      <c r="BU101" s="239"/>
      <c r="BV101" s="239"/>
      <c r="BW101" s="239"/>
      <c r="BX101" s="240"/>
      <c r="BY101" s="241"/>
      <c r="BZ101" s="242"/>
      <c r="CA101" s="243"/>
      <c r="CB101" s="224"/>
      <c r="CC101" s="225"/>
      <c r="CD101" s="8" t="s">
        <v>18</v>
      </c>
      <c r="CE101" s="226"/>
      <c r="CF101" s="227"/>
      <c r="CG101" s="228"/>
      <c r="CH101" s="222">
        <f t="shared" si="2"/>
      </c>
      <c r="CI101" s="223"/>
      <c r="CJ101" s="82">
        <f t="shared" si="3"/>
      </c>
      <c r="CK101" s="262"/>
      <c r="CL101" s="263"/>
      <c r="CM101" s="264"/>
      <c r="CN101" s="84"/>
      <c r="CO101" s="84"/>
      <c r="CP101" s="85"/>
      <c r="CQ101" s="90"/>
      <c r="CR101" s="84"/>
      <c r="CS101" s="85"/>
      <c r="CT101" s="84"/>
      <c r="CU101" s="84"/>
      <c r="CV101" s="61"/>
      <c r="CW101" s="11"/>
      <c r="CX101" s="34"/>
      <c r="CY101" s="71"/>
    </row>
    <row r="102" spans="1:103" ht="12.75" customHeight="1">
      <c r="A102" s="48"/>
      <c r="B102" s="125" t="s">
        <v>26</v>
      </c>
      <c r="C102" s="2" t="s">
        <v>46</v>
      </c>
      <c r="D102" s="44"/>
      <c r="E102" s="44"/>
      <c r="F102" s="44"/>
      <c r="G102" s="44"/>
      <c r="H102" s="44"/>
      <c r="I102" s="44"/>
      <c r="J102" s="50"/>
      <c r="K102" s="41"/>
      <c r="L102" s="152" t="s">
        <v>246</v>
      </c>
      <c r="M102" s="153"/>
      <c r="N102" s="149">
        <f>IF(P8="","",P8)</f>
      </c>
      <c r="O102" s="149"/>
      <c r="P102" s="149"/>
      <c r="Q102" s="87" t="s">
        <v>247</v>
      </c>
      <c r="R102" s="238"/>
      <c r="S102" s="239"/>
      <c r="T102" s="239"/>
      <c r="U102" s="239"/>
      <c r="V102" s="240"/>
      <c r="W102" s="241"/>
      <c r="X102" s="242"/>
      <c r="Y102" s="243"/>
      <c r="Z102" s="224"/>
      <c r="AA102" s="225"/>
      <c r="AB102" s="8" t="s">
        <v>18</v>
      </c>
      <c r="AC102" s="226"/>
      <c r="AD102" s="227"/>
      <c r="AE102" s="228"/>
      <c r="AF102" s="222">
        <f t="shared" si="0"/>
      </c>
      <c r="AG102" s="223"/>
      <c r="AH102" s="82">
        <f t="shared" si="1"/>
      </c>
      <c r="AI102" s="268"/>
      <c r="AJ102" s="269"/>
      <c r="AK102" s="270"/>
      <c r="AL102" s="84"/>
      <c r="AM102" s="84"/>
      <c r="AN102" s="85"/>
      <c r="AO102" s="90"/>
      <c r="AP102" s="84"/>
      <c r="AQ102" s="85"/>
      <c r="AR102" s="84"/>
      <c r="AS102" s="84"/>
      <c r="AT102" s="62"/>
      <c r="AU102" s="7"/>
      <c r="AV102" s="55"/>
      <c r="AW102" s="71">
        <f>SUM(AH96:AH101)</f>
        <v>0</v>
      </c>
      <c r="AX102" s="67"/>
      <c r="AY102" s="67"/>
      <c r="AZ102" s="67"/>
      <c r="BA102" s="67"/>
      <c r="BB102" s="67"/>
      <c r="BC102" s="48"/>
      <c r="BD102" s="125" t="s">
        <v>26</v>
      </c>
      <c r="BE102" s="2" t="s">
        <v>46</v>
      </c>
      <c r="BF102" s="44"/>
      <c r="BG102" s="44"/>
      <c r="BH102" s="44"/>
      <c r="BI102" s="44"/>
      <c r="BJ102" s="44"/>
      <c r="BK102" s="44"/>
      <c r="BL102" s="50"/>
      <c r="BM102" s="41"/>
      <c r="BN102" s="152" t="s">
        <v>246</v>
      </c>
      <c r="BO102" s="153"/>
      <c r="BP102" s="149">
        <f>IF(BR8="","",BR8)</f>
      </c>
      <c r="BQ102" s="149"/>
      <c r="BR102" s="149"/>
      <c r="BS102" s="87" t="s">
        <v>247</v>
      </c>
      <c r="BT102" s="238"/>
      <c r="BU102" s="239"/>
      <c r="BV102" s="239"/>
      <c r="BW102" s="239"/>
      <c r="BX102" s="240"/>
      <c r="BY102" s="241"/>
      <c r="BZ102" s="242"/>
      <c r="CA102" s="243"/>
      <c r="CB102" s="224"/>
      <c r="CC102" s="225"/>
      <c r="CD102" s="8" t="s">
        <v>18</v>
      </c>
      <c r="CE102" s="226"/>
      <c r="CF102" s="227"/>
      <c r="CG102" s="228"/>
      <c r="CH102" s="222">
        <f t="shared" si="2"/>
      </c>
      <c r="CI102" s="223"/>
      <c r="CJ102" s="82">
        <f t="shared" si="3"/>
      </c>
      <c r="CK102" s="268"/>
      <c r="CL102" s="269"/>
      <c r="CM102" s="270"/>
      <c r="CN102" s="84"/>
      <c r="CO102" s="84"/>
      <c r="CP102" s="85"/>
      <c r="CQ102" s="90"/>
      <c r="CR102" s="84"/>
      <c r="CS102" s="85"/>
      <c r="CT102" s="84"/>
      <c r="CU102" s="84"/>
      <c r="CV102" s="62"/>
      <c r="CW102" s="7"/>
      <c r="CX102" s="55"/>
      <c r="CY102" s="71">
        <f>SUM(CJ96:CJ101)</f>
        <v>0</v>
      </c>
    </row>
    <row r="103" spans="1:103" ht="12.75" customHeight="1">
      <c r="A103" s="48"/>
      <c r="B103" s="46"/>
      <c r="C103" s="44"/>
      <c r="D103" s="44"/>
      <c r="E103" s="44"/>
      <c r="F103" s="44"/>
      <c r="G103" s="44"/>
      <c r="H103" s="44"/>
      <c r="I103" s="44"/>
      <c r="J103" s="50"/>
      <c r="K103" s="41"/>
      <c r="L103" s="229">
        <f>IF(T6="","",T6)</f>
      </c>
      <c r="M103" s="230"/>
      <c r="N103" s="230"/>
      <c r="O103" s="230"/>
      <c r="P103" s="230"/>
      <c r="Q103" s="231"/>
      <c r="R103" s="238" t="s">
        <v>3</v>
      </c>
      <c r="S103" s="239"/>
      <c r="T103" s="239"/>
      <c r="U103" s="239"/>
      <c r="V103" s="240"/>
      <c r="W103" s="241"/>
      <c r="X103" s="242"/>
      <c r="Y103" s="243"/>
      <c r="Z103" s="224"/>
      <c r="AA103" s="225"/>
      <c r="AB103" s="8" t="s">
        <v>18</v>
      </c>
      <c r="AC103" s="226"/>
      <c r="AD103" s="227"/>
      <c r="AE103" s="228"/>
      <c r="AF103" s="222">
        <f t="shared" si="0"/>
      </c>
      <c r="AG103" s="223"/>
      <c r="AH103" s="82">
        <f t="shared" si="1"/>
      </c>
      <c r="AI103" s="259">
        <f>IF(AW108=0,"",SUM(AH103:AH108))</f>
      </c>
      <c r="AJ103" s="260"/>
      <c r="AK103" s="261"/>
      <c r="AL103" s="84"/>
      <c r="AM103" s="84"/>
      <c r="AN103" s="85"/>
      <c r="AO103" s="90"/>
      <c r="AP103" s="84"/>
      <c r="AQ103" s="85"/>
      <c r="AR103" s="84"/>
      <c r="AS103" s="84"/>
      <c r="AT103" s="62"/>
      <c r="AU103" s="7"/>
      <c r="AV103" s="55"/>
      <c r="AW103" s="71"/>
      <c r="AX103" s="67"/>
      <c r="AY103" s="67"/>
      <c r="AZ103" s="67"/>
      <c r="BA103" s="67"/>
      <c r="BB103" s="67"/>
      <c r="BC103" s="48"/>
      <c r="BD103" s="46"/>
      <c r="BE103" s="44"/>
      <c r="BF103" s="44"/>
      <c r="BG103" s="44"/>
      <c r="BH103" s="44"/>
      <c r="BI103" s="44"/>
      <c r="BJ103" s="44"/>
      <c r="BK103" s="44"/>
      <c r="BL103" s="50"/>
      <c r="BM103" s="41"/>
      <c r="BN103" s="229">
        <f>IF(BV6="","",BV6)</f>
      </c>
      <c r="BO103" s="230"/>
      <c r="BP103" s="230"/>
      <c r="BQ103" s="230"/>
      <c r="BR103" s="230"/>
      <c r="BS103" s="231"/>
      <c r="BT103" s="238" t="s">
        <v>3</v>
      </c>
      <c r="BU103" s="239"/>
      <c r="BV103" s="239"/>
      <c r="BW103" s="239"/>
      <c r="BX103" s="240"/>
      <c r="BY103" s="241"/>
      <c r="BZ103" s="242"/>
      <c r="CA103" s="243"/>
      <c r="CB103" s="224"/>
      <c r="CC103" s="225"/>
      <c r="CD103" s="8" t="s">
        <v>18</v>
      </c>
      <c r="CE103" s="226"/>
      <c r="CF103" s="227"/>
      <c r="CG103" s="228"/>
      <c r="CH103" s="222">
        <f t="shared" si="2"/>
      </c>
      <c r="CI103" s="223"/>
      <c r="CJ103" s="82">
        <f t="shared" si="3"/>
      </c>
      <c r="CK103" s="259">
        <f>IF(CY108=0,"",SUM(CJ103:CJ108))</f>
      </c>
      <c r="CL103" s="260"/>
      <c r="CM103" s="261"/>
      <c r="CN103" s="84"/>
      <c r="CO103" s="84"/>
      <c r="CP103" s="85"/>
      <c r="CQ103" s="90"/>
      <c r="CR103" s="84"/>
      <c r="CS103" s="85"/>
      <c r="CT103" s="84"/>
      <c r="CU103" s="84"/>
      <c r="CV103" s="62"/>
      <c r="CW103" s="7"/>
      <c r="CX103" s="55"/>
      <c r="CY103" s="71"/>
    </row>
    <row r="104" spans="1:103" ht="12.75" customHeight="1">
      <c r="A104" s="48"/>
      <c r="B104" s="488" t="s">
        <v>249</v>
      </c>
      <c r="C104" s="488"/>
      <c r="D104" s="488"/>
      <c r="E104" s="488"/>
      <c r="F104" s="488"/>
      <c r="G104" s="488"/>
      <c r="H104" s="488"/>
      <c r="I104" s="488"/>
      <c r="J104" s="489"/>
      <c r="K104" s="41"/>
      <c r="L104" s="232"/>
      <c r="M104" s="233"/>
      <c r="N104" s="233"/>
      <c r="O104" s="233"/>
      <c r="P104" s="233"/>
      <c r="Q104" s="234"/>
      <c r="R104" s="238" t="s">
        <v>244</v>
      </c>
      <c r="S104" s="239"/>
      <c r="T104" s="239"/>
      <c r="U104" s="239"/>
      <c r="V104" s="240"/>
      <c r="W104" s="241"/>
      <c r="X104" s="242"/>
      <c r="Y104" s="243"/>
      <c r="Z104" s="224"/>
      <c r="AA104" s="225"/>
      <c r="AB104" s="8" t="s">
        <v>18</v>
      </c>
      <c r="AC104" s="226"/>
      <c r="AD104" s="227"/>
      <c r="AE104" s="228"/>
      <c r="AF104" s="222">
        <f t="shared" si="0"/>
      </c>
      <c r="AG104" s="223"/>
      <c r="AH104" s="82">
        <f t="shared" si="1"/>
      </c>
      <c r="AI104" s="262"/>
      <c r="AJ104" s="263"/>
      <c r="AK104" s="264"/>
      <c r="AL104" s="84"/>
      <c r="AM104" s="84"/>
      <c r="AN104" s="85"/>
      <c r="AO104" s="90"/>
      <c r="AP104" s="84"/>
      <c r="AQ104" s="85"/>
      <c r="AR104" s="84"/>
      <c r="AS104" s="84"/>
      <c r="AT104" s="62"/>
      <c r="AU104" s="7"/>
      <c r="AV104" s="55"/>
      <c r="AW104" s="71"/>
      <c r="AX104" s="67"/>
      <c r="AY104" s="67"/>
      <c r="AZ104" s="67"/>
      <c r="BA104" s="67"/>
      <c r="BB104" s="67"/>
      <c r="BC104" s="48"/>
      <c r="BD104" s="488" t="s">
        <v>250</v>
      </c>
      <c r="BE104" s="488"/>
      <c r="BF104" s="488"/>
      <c r="BG104" s="488"/>
      <c r="BH104" s="488"/>
      <c r="BI104" s="488"/>
      <c r="BJ104" s="488"/>
      <c r="BK104" s="488"/>
      <c r="BL104" s="489"/>
      <c r="BM104" s="41"/>
      <c r="BN104" s="232"/>
      <c r="BO104" s="233"/>
      <c r="BP104" s="233"/>
      <c r="BQ104" s="233"/>
      <c r="BR104" s="233"/>
      <c r="BS104" s="234"/>
      <c r="BT104" s="238" t="s">
        <v>244</v>
      </c>
      <c r="BU104" s="239"/>
      <c r="BV104" s="239"/>
      <c r="BW104" s="239"/>
      <c r="BX104" s="240"/>
      <c r="BY104" s="241"/>
      <c r="BZ104" s="242"/>
      <c r="CA104" s="243"/>
      <c r="CB104" s="224"/>
      <c r="CC104" s="225"/>
      <c r="CD104" s="8" t="s">
        <v>18</v>
      </c>
      <c r="CE104" s="226"/>
      <c r="CF104" s="227"/>
      <c r="CG104" s="228"/>
      <c r="CH104" s="222">
        <f t="shared" si="2"/>
      </c>
      <c r="CI104" s="223"/>
      <c r="CJ104" s="82">
        <f t="shared" si="3"/>
      </c>
      <c r="CK104" s="262"/>
      <c r="CL104" s="263"/>
      <c r="CM104" s="264"/>
      <c r="CN104" s="84"/>
      <c r="CO104" s="84"/>
      <c r="CP104" s="85"/>
      <c r="CQ104" s="90"/>
      <c r="CR104" s="84"/>
      <c r="CS104" s="85"/>
      <c r="CT104" s="84"/>
      <c r="CU104" s="84"/>
      <c r="CV104" s="62"/>
      <c r="CW104" s="7"/>
      <c r="CX104" s="55"/>
      <c r="CY104" s="71"/>
    </row>
    <row r="105" spans="1:103" ht="12.75" customHeight="1">
      <c r="A105" s="48"/>
      <c r="B105" s="488"/>
      <c r="C105" s="488"/>
      <c r="D105" s="488"/>
      <c r="E105" s="488"/>
      <c r="F105" s="488"/>
      <c r="G105" s="488"/>
      <c r="H105" s="488"/>
      <c r="I105" s="488"/>
      <c r="J105" s="489"/>
      <c r="K105" s="41"/>
      <c r="L105" s="232"/>
      <c r="M105" s="233"/>
      <c r="N105" s="233"/>
      <c r="O105" s="233"/>
      <c r="P105" s="233"/>
      <c r="Q105" s="234"/>
      <c r="R105" s="238" t="s">
        <v>245</v>
      </c>
      <c r="S105" s="239"/>
      <c r="T105" s="239"/>
      <c r="U105" s="239"/>
      <c r="V105" s="240"/>
      <c r="W105" s="241"/>
      <c r="X105" s="242"/>
      <c r="Y105" s="243"/>
      <c r="Z105" s="224"/>
      <c r="AA105" s="225"/>
      <c r="AB105" s="8" t="s">
        <v>18</v>
      </c>
      <c r="AC105" s="226"/>
      <c r="AD105" s="227"/>
      <c r="AE105" s="228"/>
      <c r="AF105" s="222">
        <f t="shared" si="0"/>
      </c>
      <c r="AG105" s="223"/>
      <c r="AH105" s="82">
        <f t="shared" si="1"/>
      </c>
      <c r="AI105" s="262"/>
      <c r="AJ105" s="263"/>
      <c r="AK105" s="264"/>
      <c r="AL105" s="84"/>
      <c r="AM105" s="84"/>
      <c r="AN105" s="85"/>
      <c r="AO105" s="90"/>
      <c r="AP105" s="84"/>
      <c r="AQ105" s="85"/>
      <c r="AR105" s="84"/>
      <c r="AS105" s="84"/>
      <c r="AT105" s="62"/>
      <c r="AU105" s="7"/>
      <c r="AV105" s="55"/>
      <c r="AW105" s="71"/>
      <c r="AX105" s="67"/>
      <c r="AY105" s="67"/>
      <c r="AZ105" s="67"/>
      <c r="BA105" s="67"/>
      <c r="BB105" s="67"/>
      <c r="BC105" s="48"/>
      <c r="BD105" s="488"/>
      <c r="BE105" s="488"/>
      <c r="BF105" s="488"/>
      <c r="BG105" s="488"/>
      <c r="BH105" s="488"/>
      <c r="BI105" s="488"/>
      <c r="BJ105" s="488"/>
      <c r="BK105" s="488"/>
      <c r="BL105" s="489"/>
      <c r="BM105" s="41"/>
      <c r="BN105" s="232"/>
      <c r="BO105" s="233"/>
      <c r="BP105" s="233"/>
      <c r="BQ105" s="233"/>
      <c r="BR105" s="233"/>
      <c r="BS105" s="234"/>
      <c r="BT105" s="238" t="s">
        <v>245</v>
      </c>
      <c r="BU105" s="239"/>
      <c r="BV105" s="239"/>
      <c r="BW105" s="239"/>
      <c r="BX105" s="240"/>
      <c r="BY105" s="241"/>
      <c r="BZ105" s="242"/>
      <c r="CA105" s="243"/>
      <c r="CB105" s="224"/>
      <c r="CC105" s="225"/>
      <c r="CD105" s="8" t="s">
        <v>18</v>
      </c>
      <c r="CE105" s="226"/>
      <c r="CF105" s="227"/>
      <c r="CG105" s="228"/>
      <c r="CH105" s="222">
        <f t="shared" si="2"/>
      </c>
      <c r="CI105" s="223"/>
      <c r="CJ105" s="82">
        <f t="shared" si="3"/>
      </c>
      <c r="CK105" s="262"/>
      <c r="CL105" s="263"/>
      <c r="CM105" s="264"/>
      <c r="CN105" s="84"/>
      <c r="CO105" s="84"/>
      <c r="CP105" s="85"/>
      <c r="CQ105" s="90"/>
      <c r="CR105" s="84"/>
      <c r="CS105" s="85"/>
      <c r="CT105" s="84"/>
      <c r="CU105" s="84"/>
      <c r="CV105" s="62"/>
      <c r="CW105" s="7"/>
      <c r="CX105" s="55"/>
      <c r="CY105" s="71"/>
    </row>
    <row r="106" spans="1:103" ht="12.75" customHeight="1">
      <c r="A106" s="48"/>
      <c r="B106" s="488"/>
      <c r="C106" s="488"/>
      <c r="D106" s="488"/>
      <c r="E106" s="488"/>
      <c r="F106" s="488"/>
      <c r="G106" s="488"/>
      <c r="H106" s="488"/>
      <c r="I106" s="488"/>
      <c r="J106" s="489"/>
      <c r="K106" s="41"/>
      <c r="L106" s="235"/>
      <c r="M106" s="236"/>
      <c r="N106" s="236"/>
      <c r="O106" s="236"/>
      <c r="P106" s="236"/>
      <c r="Q106" s="237"/>
      <c r="R106" s="238" t="s">
        <v>13</v>
      </c>
      <c r="S106" s="239"/>
      <c r="T106" s="239"/>
      <c r="U106" s="239"/>
      <c r="V106" s="240"/>
      <c r="W106" s="241"/>
      <c r="X106" s="242"/>
      <c r="Y106" s="243"/>
      <c r="Z106" s="224"/>
      <c r="AA106" s="225"/>
      <c r="AB106" s="8" t="s">
        <v>18</v>
      </c>
      <c r="AC106" s="226"/>
      <c r="AD106" s="227"/>
      <c r="AE106" s="228"/>
      <c r="AF106" s="222">
        <f t="shared" si="0"/>
      </c>
      <c r="AG106" s="223"/>
      <c r="AH106" s="82">
        <f t="shared" si="1"/>
      </c>
      <c r="AI106" s="262"/>
      <c r="AJ106" s="263"/>
      <c r="AK106" s="264"/>
      <c r="AL106" s="84"/>
      <c r="AM106" s="84"/>
      <c r="AN106" s="85"/>
      <c r="AO106" s="90"/>
      <c r="AP106" s="84"/>
      <c r="AQ106" s="85"/>
      <c r="AR106" s="84"/>
      <c r="AS106" s="84"/>
      <c r="AT106" s="62"/>
      <c r="AU106" s="7"/>
      <c r="AV106" s="55"/>
      <c r="AW106" s="71"/>
      <c r="AX106" s="67"/>
      <c r="AY106" s="67"/>
      <c r="AZ106" s="67"/>
      <c r="BA106" s="67"/>
      <c r="BB106" s="67"/>
      <c r="BC106" s="48"/>
      <c r="BD106" s="488"/>
      <c r="BE106" s="488"/>
      <c r="BF106" s="488"/>
      <c r="BG106" s="488"/>
      <c r="BH106" s="488"/>
      <c r="BI106" s="488"/>
      <c r="BJ106" s="488"/>
      <c r="BK106" s="488"/>
      <c r="BL106" s="489"/>
      <c r="BM106" s="41"/>
      <c r="BN106" s="235"/>
      <c r="BO106" s="236"/>
      <c r="BP106" s="236"/>
      <c r="BQ106" s="236"/>
      <c r="BR106" s="236"/>
      <c r="BS106" s="237"/>
      <c r="BT106" s="238" t="s">
        <v>13</v>
      </c>
      <c r="BU106" s="239"/>
      <c r="BV106" s="239"/>
      <c r="BW106" s="239"/>
      <c r="BX106" s="240"/>
      <c r="BY106" s="241"/>
      <c r="BZ106" s="242"/>
      <c r="CA106" s="243"/>
      <c r="CB106" s="224"/>
      <c r="CC106" s="225"/>
      <c r="CD106" s="8" t="s">
        <v>18</v>
      </c>
      <c r="CE106" s="226"/>
      <c r="CF106" s="227"/>
      <c r="CG106" s="228"/>
      <c r="CH106" s="222">
        <f t="shared" si="2"/>
      </c>
      <c r="CI106" s="223"/>
      <c r="CJ106" s="82">
        <f t="shared" si="3"/>
      </c>
      <c r="CK106" s="262"/>
      <c r="CL106" s="263"/>
      <c r="CM106" s="264"/>
      <c r="CN106" s="84"/>
      <c r="CO106" s="84"/>
      <c r="CP106" s="85"/>
      <c r="CQ106" s="90"/>
      <c r="CR106" s="84"/>
      <c r="CS106" s="85"/>
      <c r="CT106" s="84"/>
      <c r="CU106" s="84"/>
      <c r="CV106" s="62"/>
      <c r="CW106" s="7"/>
      <c r="CX106" s="55"/>
      <c r="CY106" s="71"/>
    </row>
    <row r="107" spans="1:103" ht="12.75" customHeight="1">
      <c r="A107" s="48"/>
      <c r="B107" s="4" t="s">
        <v>80</v>
      </c>
      <c r="C107" s="4" t="s">
        <v>48</v>
      </c>
      <c r="D107" s="44" t="s">
        <v>79</v>
      </c>
      <c r="E107" s="44"/>
      <c r="F107" s="44"/>
      <c r="G107" s="44"/>
      <c r="H107" s="44"/>
      <c r="I107" s="44"/>
      <c r="J107" s="50"/>
      <c r="K107" s="41"/>
      <c r="L107" s="150" t="s">
        <v>9</v>
      </c>
      <c r="M107" s="151"/>
      <c r="N107" s="151">
        <f>IF(T5="","",T5)</f>
      </c>
      <c r="O107" s="151"/>
      <c r="P107" s="151"/>
      <c r="Q107" s="86" t="s">
        <v>9</v>
      </c>
      <c r="R107" s="238"/>
      <c r="S107" s="239"/>
      <c r="T107" s="239"/>
      <c r="U107" s="239"/>
      <c r="V107" s="240"/>
      <c r="W107" s="241"/>
      <c r="X107" s="242"/>
      <c r="Y107" s="243"/>
      <c r="Z107" s="224"/>
      <c r="AA107" s="225"/>
      <c r="AB107" s="8" t="s">
        <v>18</v>
      </c>
      <c r="AC107" s="226"/>
      <c r="AD107" s="227"/>
      <c r="AE107" s="228"/>
      <c r="AF107" s="222">
        <f t="shared" si="0"/>
      </c>
      <c r="AG107" s="223"/>
      <c r="AH107" s="82">
        <f t="shared" si="1"/>
      </c>
      <c r="AI107" s="262"/>
      <c r="AJ107" s="263"/>
      <c r="AK107" s="264"/>
      <c r="AL107" s="84"/>
      <c r="AM107" s="84"/>
      <c r="AN107" s="85"/>
      <c r="AO107" s="90"/>
      <c r="AP107" s="84"/>
      <c r="AQ107" s="85"/>
      <c r="AR107" s="84"/>
      <c r="AS107" s="84"/>
      <c r="AT107" s="61"/>
      <c r="AU107" s="11"/>
      <c r="AV107" s="34"/>
      <c r="AW107" s="71"/>
      <c r="AX107" s="67"/>
      <c r="AY107" s="67"/>
      <c r="AZ107" s="67"/>
      <c r="BA107" s="67"/>
      <c r="BB107" s="67"/>
      <c r="BC107" s="48"/>
      <c r="BD107" s="4" t="s">
        <v>80</v>
      </c>
      <c r="BE107" s="4" t="s">
        <v>48</v>
      </c>
      <c r="BF107" s="44" t="s">
        <v>79</v>
      </c>
      <c r="BG107" s="44"/>
      <c r="BH107" s="44"/>
      <c r="BI107" s="44"/>
      <c r="BJ107" s="44"/>
      <c r="BK107" s="44"/>
      <c r="BL107" s="50"/>
      <c r="BM107" s="41"/>
      <c r="BN107" s="150" t="s">
        <v>9</v>
      </c>
      <c r="BO107" s="151"/>
      <c r="BP107" s="151">
        <f>IF(BV5="","",BV5)</f>
      </c>
      <c r="BQ107" s="151"/>
      <c r="BR107" s="151"/>
      <c r="BS107" s="86" t="s">
        <v>9</v>
      </c>
      <c r="BT107" s="238"/>
      <c r="BU107" s="239"/>
      <c r="BV107" s="239"/>
      <c r="BW107" s="239"/>
      <c r="BX107" s="240"/>
      <c r="BY107" s="241"/>
      <c r="BZ107" s="242"/>
      <c r="CA107" s="243"/>
      <c r="CB107" s="224"/>
      <c r="CC107" s="225"/>
      <c r="CD107" s="8" t="s">
        <v>18</v>
      </c>
      <c r="CE107" s="226"/>
      <c r="CF107" s="227"/>
      <c r="CG107" s="228"/>
      <c r="CH107" s="222">
        <f t="shared" si="2"/>
      </c>
      <c r="CI107" s="223"/>
      <c r="CJ107" s="82">
        <f t="shared" si="3"/>
      </c>
      <c r="CK107" s="262"/>
      <c r="CL107" s="263"/>
      <c r="CM107" s="264"/>
      <c r="CN107" s="84"/>
      <c r="CO107" s="84"/>
      <c r="CP107" s="85"/>
      <c r="CQ107" s="90"/>
      <c r="CR107" s="84"/>
      <c r="CS107" s="85"/>
      <c r="CT107" s="84"/>
      <c r="CU107" s="84"/>
      <c r="CV107" s="61"/>
      <c r="CW107" s="11"/>
      <c r="CX107" s="34"/>
      <c r="CY107" s="71"/>
    </row>
    <row r="108" spans="1:103" ht="12.75" customHeight="1">
      <c r="A108" s="48"/>
      <c r="B108" s="2">
        <v>3</v>
      </c>
      <c r="C108" s="4" t="s">
        <v>48</v>
      </c>
      <c r="D108" s="44" t="s">
        <v>81</v>
      </c>
      <c r="E108" s="44"/>
      <c r="F108" s="47"/>
      <c r="G108" s="44"/>
      <c r="H108" s="44"/>
      <c r="I108" s="44"/>
      <c r="J108" s="50"/>
      <c r="K108" s="41"/>
      <c r="L108" s="152" t="s">
        <v>246</v>
      </c>
      <c r="M108" s="153"/>
      <c r="N108" s="149">
        <f>IF(T8="","",T8)</f>
      </c>
      <c r="O108" s="149"/>
      <c r="P108" s="149"/>
      <c r="Q108" s="87" t="s">
        <v>247</v>
      </c>
      <c r="R108" s="238"/>
      <c r="S108" s="239"/>
      <c r="T108" s="239"/>
      <c r="U108" s="239"/>
      <c r="V108" s="240"/>
      <c r="W108" s="241"/>
      <c r="X108" s="242"/>
      <c r="Y108" s="243"/>
      <c r="Z108" s="224"/>
      <c r="AA108" s="225"/>
      <c r="AB108" s="8" t="s">
        <v>18</v>
      </c>
      <c r="AC108" s="226"/>
      <c r="AD108" s="227"/>
      <c r="AE108" s="228"/>
      <c r="AF108" s="222">
        <f t="shared" si="0"/>
      </c>
      <c r="AG108" s="223"/>
      <c r="AH108" s="82">
        <f t="shared" si="1"/>
      </c>
      <c r="AI108" s="268"/>
      <c r="AJ108" s="269"/>
      <c r="AK108" s="270"/>
      <c r="AL108" s="92"/>
      <c r="AM108" s="93"/>
      <c r="AN108" s="94"/>
      <c r="AO108" s="90"/>
      <c r="AP108" s="84"/>
      <c r="AQ108" s="85"/>
      <c r="AR108" s="84"/>
      <c r="AS108" s="84"/>
      <c r="AT108" s="61"/>
      <c r="AU108" s="11"/>
      <c r="AV108" s="34"/>
      <c r="AW108" s="71">
        <f>SUM(AH103:AH108)</f>
        <v>0</v>
      </c>
      <c r="AX108" s="67"/>
      <c r="AY108" s="67"/>
      <c r="AZ108" s="67"/>
      <c r="BA108" s="67"/>
      <c r="BB108" s="67"/>
      <c r="BC108" s="48"/>
      <c r="BD108" s="2">
        <v>3</v>
      </c>
      <c r="BE108" s="4" t="s">
        <v>48</v>
      </c>
      <c r="BF108" s="44" t="s">
        <v>81</v>
      </c>
      <c r="BG108" s="44"/>
      <c r="BH108" s="47"/>
      <c r="BI108" s="44"/>
      <c r="BJ108" s="44"/>
      <c r="BK108" s="44"/>
      <c r="BL108" s="50"/>
      <c r="BM108" s="41"/>
      <c r="BN108" s="152" t="s">
        <v>246</v>
      </c>
      <c r="BO108" s="153"/>
      <c r="BP108" s="149">
        <f>IF(BV8="","",BV8)</f>
      </c>
      <c r="BQ108" s="149"/>
      <c r="BR108" s="149"/>
      <c r="BS108" s="87" t="s">
        <v>247</v>
      </c>
      <c r="BT108" s="238"/>
      <c r="BU108" s="239"/>
      <c r="BV108" s="239"/>
      <c r="BW108" s="239"/>
      <c r="BX108" s="240"/>
      <c r="BY108" s="241"/>
      <c r="BZ108" s="242"/>
      <c r="CA108" s="243"/>
      <c r="CB108" s="224"/>
      <c r="CC108" s="225"/>
      <c r="CD108" s="8" t="s">
        <v>18</v>
      </c>
      <c r="CE108" s="226"/>
      <c r="CF108" s="227"/>
      <c r="CG108" s="228"/>
      <c r="CH108" s="222">
        <f t="shared" si="2"/>
      </c>
      <c r="CI108" s="223"/>
      <c r="CJ108" s="82">
        <f t="shared" si="3"/>
      </c>
      <c r="CK108" s="268"/>
      <c r="CL108" s="269"/>
      <c r="CM108" s="270"/>
      <c r="CN108" s="92"/>
      <c r="CO108" s="93"/>
      <c r="CP108" s="94"/>
      <c r="CQ108" s="90"/>
      <c r="CR108" s="84"/>
      <c r="CS108" s="85"/>
      <c r="CT108" s="84"/>
      <c r="CU108" s="84"/>
      <c r="CV108" s="61"/>
      <c r="CW108" s="11"/>
      <c r="CX108" s="34"/>
      <c r="CY108" s="71">
        <f>SUM(CJ103:CJ108)</f>
        <v>0</v>
      </c>
    </row>
    <row r="109" spans="1:102" ht="12.75" customHeight="1">
      <c r="A109" s="48"/>
      <c r="B109" s="2">
        <v>2</v>
      </c>
      <c r="C109" s="4" t="s">
        <v>48</v>
      </c>
      <c r="D109" s="44" t="s">
        <v>82</v>
      </c>
      <c r="E109" s="44"/>
      <c r="F109" s="44"/>
      <c r="G109" s="44"/>
      <c r="H109" s="44"/>
      <c r="I109" s="44"/>
      <c r="J109" s="50"/>
      <c r="K109" s="44"/>
      <c r="L109" s="229">
        <f>IF(X6="","",X6)</f>
      </c>
      <c r="M109" s="230"/>
      <c r="N109" s="230"/>
      <c r="O109" s="230"/>
      <c r="P109" s="230"/>
      <c r="Q109" s="231"/>
      <c r="R109" s="238" t="s">
        <v>3</v>
      </c>
      <c r="S109" s="239"/>
      <c r="T109" s="239"/>
      <c r="U109" s="239"/>
      <c r="V109" s="240"/>
      <c r="W109" s="241"/>
      <c r="X109" s="242"/>
      <c r="Y109" s="243"/>
      <c r="Z109" s="224"/>
      <c r="AA109" s="225"/>
      <c r="AB109" s="8" t="s">
        <v>18</v>
      </c>
      <c r="AC109" s="226"/>
      <c r="AD109" s="227"/>
      <c r="AE109" s="228"/>
      <c r="AF109" s="222">
        <f t="shared" si="0"/>
      </c>
      <c r="AG109" s="223"/>
      <c r="AH109" s="82">
        <f t="shared" si="1"/>
      </c>
      <c r="AI109" s="259">
        <f>IF(AW114=0,"",SUM(AH109:AH114))</f>
      </c>
      <c r="AJ109" s="260"/>
      <c r="AK109" s="261"/>
      <c r="AL109" s="84"/>
      <c r="AM109" s="84"/>
      <c r="AN109" s="85"/>
      <c r="AO109" s="90"/>
      <c r="AP109" s="84"/>
      <c r="AQ109" s="85"/>
      <c r="AR109" s="84"/>
      <c r="AS109" s="84"/>
      <c r="AT109" s="61"/>
      <c r="AU109" s="11"/>
      <c r="AV109" s="34"/>
      <c r="BC109" s="48"/>
      <c r="BD109" s="2">
        <v>2</v>
      </c>
      <c r="BE109" s="4" t="s">
        <v>48</v>
      </c>
      <c r="BF109" s="44" t="s">
        <v>82</v>
      </c>
      <c r="BG109" s="44"/>
      <c r="BH109" s="44"/>
      <c r="BI109" s="44"/>
      <c r="BJ109" s="44"/>
      <c r="BK109" s="44"/>
      <c r="BL109" s="50"/>
      <c r="BM109" s="44"/>
      <c r="BN109" s="229">
        <f>IF(BZ6="","",BZ6)</f>
      </c>
      <c r="BO109" s="230"/>
      <c r="BP109" s="230"/>
      <c r="BQ109" s="230"/>
      <c r="BR109" s="230"/>
      <c r="BS109" s="231"/>
      <c r="BT109" s="238" t="s">
        <v>3</v>
      </c>
      <c r="BU109" s="239"/>
      <c r="BV109" s="239"/>
      <c r="BW109" s="239"/>
      <c r="BX109" s="240"/>
      <c r="BY109" s="241"/>
      <c r="BZ109" s="242"/>
      <c r="CA109" s="243"/>
      <c r="CB109" s="224"/>
      <c r="CC109" s="225"/>
      <c r="CD109" s="8" t="s">
        <v>18</v>
      </c>
      <c r="CE109" s="226"/>
      <c r="CF109" s="227"/>
      <c r="CG109" s="228"/>
      <c r="CH109" s="222">
        <f t="shared" si="2"/>
      </c>
      <c r="CI109" s="223"/>
      <c r="CJ109" s="82">
        <f t="shared" si="3"/>
      </c>
      <c r="CK109" s="259">
        <f>IF(CY114=0,"",SUM(CJ109:CJ114))</f>
      </c>
      <c r="CL109" s="260"/>
      <c r="CM109" s="261"/>
      <c r="CN109" s="84"/>
      <c r="CO109" s="84"/>
      <c r="CP109" s="85"/>
      <c r="CQ109" s="90"/>
      <c r="CR109" s="84"/>
      <c r="CS109" s="85"/>
      <c r="CT109" s="84"/>
      <c r="CU109" s="84"/>
      <c r="CV109" s="61"/>
      <c r="CW109" s="11"/>
      <c r="CX109" s="34"/>
    </row>
    <row r="110" spans="1:102" ht="12.75" customHeight="1">
      <c r="A110" s="48"/>
      <c r="J110" s="52"/>
      <c r="K110" s="44"/>
      <c r="L110" s="232"/>
      <c r="M110" s="233"/>
      <c r="N110" s="233"/>
      <c r="O110" s="233"/>
      <c r="P110" s="233"/>
      <c r="Q110" s="234"/>
      <c r="R110" s="238" t="s">
        <v>244</v>
      </c>
      <c r="S110" s="239"/>
      <c r="T110" s="239"/>
      <c r="U110" s="239"/>
      <c r="V110" s="240"/>
      <c r="W110" s="241"/>
      <c r="X110" s="242"/>
      <c r="Y110" s="243"/>
      <c r="Z110" s="224"/>
      <c r="AA110" s="225"/>
      <c r="AB110" s="8" t="s">
        <v>18</v>
      </c>
      <c r="AC110" s="226"/>
      <c r="AD110" s="227"/>
      <c r="AE110" s="228"/>
      <c r="AF110" s="222">
        <f t="shared" si="0"/>
      </c>
      <c r="AG110" s="223"/>
      <c r="AH110" s="82">
        <f t="shared" si="1"/>
      </c>
      <c r="AI110" s="262"/>
      <c r="AJ110" s="263"/>
      <c r="AK110" s="264"/>
      <c r="AL110" s="84"/>
      <c r="AM110" s="84"/>
      <c r="AN110" s="85"/>
      <c r="AO110" s="90"/>
      <c r="AP110" s="84"/>
      <c r="AQ110" s="85"/>
      <c r="AR110" s="84"/>
      <c r="AS110" s="84"/>
      <c r="AT110" s="61"/>
      <c r="AU110" s="11"/>
      <c r="AV110" s="34"/>
      <c r="BC110" s="48"/>
      <c r="BL110" s="52"/>
      <c r="BM110" s="44"/>
      <c r="BN110" s="232"/>
      <c r="BO110" s="233"/>
      <c r="BP110" s="233"/>
      <c r="BQ110" s="233"/>
      <c r="BR110" s="233"/>
      <c r="BS110" s="234"/>
      <c r="BT110" s="238" t="s">
        <v>244</v>
      </c>
      <c r="BU110" s="239"/>
      <c r="BV110" s="239"/>
      <c r="BW110" s="239"/>
      <c r="BX110" s="240"/>
      <c r="BY110" s="241"/>
      <c r="BZ110" s="242"/>
      <c r="CA110" s="243"/>
      <c r="CB110" s="224"/>
      <c r="CC110" s="225"/>
      <c r="CD110" s="8" t="s">
        <v>18</v>
      </c>
      <c r="CE110" s="226"/>
      <c r="CF110" s="227"/>
      <c r="CG110" s="228"/>
      <c r="CH110" s="222">
        <f t="shared" si="2"/>
      </c>
      <c r="CI110" s="223"/>
      <c r="CJ110" s="82">
        <f t="shared" si="3"/>
      </c>
      <c r="CK110" s="262"/>
      <c r="CL110" s="263"/>
      <c r="CM110" s="264"/>
      <c r="CN110" s="84"/>
      <c r="CO110" s="84"/>
      <c r="CP110" s="85"/>
      <c r="CQ110" s="90"/>
      <c r="CR110" s="84"/>
      <c r="CS110" s="85"/>
      <c r="CT110" s="84"/>
      <c r="CU110" s="84"/>
      <c r="CV110" s="61"/>
      <c r="CW110" s="11"/>
      <c r="CX110" s="34"/>
    </row>
    <row r="111" spans="1:102" ht="12.75" customHeight="1">
      <c r="A111" s="48"/>
      <c r="B111" s="488" t="s">
        <v>195</v>
      </c>
      <c r="C111" s="488"/>
      <c r="D111" s="488"/>
      <c r="E111" s="488"/>
      <c r="F111" s="488"/>
      <c r="G111" s="488"/>
      <c r="H111" s="488"/>
      <c r="I111" s="488"/>
      <c r="J111" s="489"/>
      <c r="K111" s="44"/>
      <c r="L111" s="232"/>
      <c r="M111" s="233"/>
      <c r="N111" s="233"/>
      <c r="O111" s="233"/>
      <c r="P111" s="233"/>
      <c r="Q111" s="234"/>
      <c r="R111" s="238" t="s">
        <v>251</v>
      </c>
      <c r="S111" s="239"/>
      <c r="T111" s="239"/>
      <c r="U111" s="239"/>
      <c r="V111" s="240"/>
      <c r="W111" s="241"/>
      <c r="X111" s="242"/>
      <c r="Y111" s="243"/>
      <c r="Z111" s="224"/>
      <c r="AA111" s="225"/>
      <c r="AB111" s="8" t="s">
        <v>18</v>
      </c>
      <c r="AC111" s="226"/>
      <c r="AD111" s="227"/>
      <c r="AE111" s="228"/>
      <c r="AF111" s="222">
        <f t="shared" si="0"/>
      </c>
      <c r="AG111" s="223"/>
      <c r="AH111" s="82">
        <f t="shared" si="1"/>
      </c>
      <c r="AI111" s="262"/>
      <c r="AJ111" s="263"/>
      <c r="AK111" s="264"/>
      <c r="AL111" s="84"/>
      <c r="AM111" s="84"/>
      <c r="AN111" s="85"/>
      <c r="AO111" s="90"/>
      <c r="AP111" s="84"/>
      <c r="AQ111" s="85"/>
      <c r="AR111" s="84"/>
      <c r="AS111" s="84"/>
      <c r="AT111" s="61"/>
      <c r="AU111" s="11"/>
      <c r="AV111" s="34"/>
      <c r="BC111" s="48"/>
      <c r="BD111" s="488" t="s">
        <v>195</v>
      </c>
      <c r="BE111" s="488"/>
      <c r="BF111" s="488"/>
      <c r="BG111" s="488"/>
      <c r="BH111" s="488"/>
      <c r="BI111" s="488"/>
      <c r="BJ111" s="488"/>
      <c r="BK111" s="488"/>
      <c r="BL111" s="489"/>
      <c r="BM111" s="44"/>
      <c r="BN111" s="232"/>
      <c r="BO111" s="233"/>
      <c r="BP111" s="233"/>
      <c r="BQ111" s="233"/>
      <c r="BR111" s="233"/>
      <c r="BS111" s="234"/>
      <c r="BT111" s="238" t="s">
        <v>251</v>
      </c>
      <c r="BU111" s="239"/>
      <c r="BV111" s="239"/>
      <c r="BW111" s="239"/>
      <c r="BX111" s="240"/>
      <c r="BY111" s="241"/>
      <c r="BZ111" s="242"/>
      <c r="CA111" s="243"/>
      <c r="CB111" s="224"/>
      <c r="CC111" s="225"/>
      <c r="CD111" s="8" t="s">
        <v>18</v>
      </c>
      <c r="CE111" s="226"/>
      <c r="CF111" s="227"/>
      <c r="CG111" s="228"/>
      <c r="CH111" s="222">
        <f t="shared" si="2"/>
      </c>
      <c r="CI111" s="223"/>
      <c r="CJ111" s="82">
        <f t="shared" si="3"/>
      </c>
      <c r="CK111" s="262"/>
      <c r="CL111" s="263"/>
      <c r="CM111" s="264"/>
      <c r="CN111" s="84"/>
      <c r="CO111" s="84"/>
      <c r="CP111" s="85"/>
      <c r="CQ111" s="90"/>
      <c r="CR111" s="84"/>
      <c r="CS111" s="85"/>
      <c r="CT111" s="84"/>
      <c r="CU111" s="84"/>
      <c r="CV111" s="61"/>
      <c r="CW111" s="11"/>
      <c r="CX111" s="34"/>
    </row>
    <row r="112" spans="1:102" ht="12.75" customHeight="1">
      <c r="A112" s="48"/>
      <c r="B112" s="488"/>
      <c r="C112" s="488"/>
      <c r="D112" s="488"/>
      <c r="E112" s="488"/>
      <c r="F112" s="488"/>
      <c r="G112" s="488"/>
      <c r="H112" s="488"/>
      <c r="I112" s="488"/>
      <c r="J112" s="489"/>
      <c r="K112" s="44"/>
      <c r="L112" s="235"/>
      <c r="M112" s="236"/>
      <c r="N112" s="236"/>
      <c r="O112" s="236"/>
      <c r="P112" s="236"/>
      <c r="Q112" s="237"/>
      <c r="R112" s="238" t="s">
        <v>13</v>
      </c>
      <c r="S112" s="239"/>
      <c r="T112" s="239"/>
      <c r="U112" s="239"/>
      <c r="V112" s="240"/>
      <c r="W112" s="241"/>
      <c r="X112" s="242"/>
      <c r="Y112" s="243"/>
      <c r="Z112" s="224"/>
      <c r="AA112" s="225"/>
      <c r="AB112" s="8" t="s">
        <v>18</v>
      </c>
      <c r="AC112" s="226"/>
      <c r="AD112" s="227"/>
      <c r="AE112" s="228"/>
      <c r="AF112" s="222">
        <f t="shared" si="0"/>
      </c>
      <c r="AG112" s="223"/>
      <c r="AH112" s="82">
        <f t="shared" si="1"/>
      </c>
      <c r="AI112" s="262"/>
      <c r="AJ112" s="263"/>
      <c r="AK112" s="264"/>
      <c r="AL112" s="84"/>
      <c r="AM112" s="84"/>
      <c r="AN112" s="85"/>
      <c r="AO112" s="90"/>
      <c r="AP112" s="84"/>
      <c r="AQ112" s="85"/>
      <c r="AR112" s="84"/>
      <c r="AS112" s="84"/>
      <c r="AT112" s="61"/>
      <c r="AU112" s="11"/>
      <c r="AV112" s="34"/>
      <c r="BC112" s="48"/>
      <c r="BD112" s="488"/>
      <c r="BE112" s="488"/>
      <c r="BF112" s="488"/>
      <c r="BG112" s="488"/>
      <c r="BH112" s="488"/>
      <c r="BI112" s="488"/>
      <c r="BJ112" s="488"/>
      <c r="BK112" s="488"/>
      <c r="BL112" s="489"/>
      <c r="BM112" s="44"/>
      <c r="BN112" s="235"/>
      <c r="BO112" s="236"/>
      <c r="BP112" s="236"/>
      <c r="BQ112" s="236"/>
      <c r="BR112" s="236"/>
      <c r="BS112" s="237"/>
      <c r="BT112" s="238" t="s">
        <v>13</v>
      </c>
      <c r="BU112" s="239"/>
      <c r="BV112" s="239"/>
      <c r="BW112" s="239"/>
      <c r="BX112" s="240"/>
      <c r="BY112" s="241"/>
      <c r="BZ112" s="242"/>
      <c r="CA112" s="243"/>
      <c r="CB112" s="224"/>
      <c r="CC112" s="225"/>
      <c r="CD112" s="8" t="s">
        <v>18</v>
      </c>
      <c r="CE112" s="226"/>
      <c r="CF112" s="227"/>
      <c r="CG112" s="228"/>
      <c r="CH112" s="222">
        <f t="shared" si="2"/>
      </c>
      <c r="CI112" s="223"/>
      <c r="CJ112" s="82">
        <f t="shared" si="3"/>
      </c>
      <c r="CK112" s="262"/>
      <c r="CL112" s="263"/>
      <c r="CM112" s="264"/>
      <c r="CN112" s="84"/>
      <c r="CO112" s="84"/>
      <c r="CP112" s="85"/>
      <c r="CQ112" s="90"/>
      <c r="CR112" s="84"/>
      <c r="CS112" s="85"/>
      <c r="CT112" s="84"/>
      <c r="CU112" s="84"/>
      <c r="CV112" s="61"/>
      <c r="CW112" s="11"/>
      <c r="CX112" s="34"/>
    </row>
    <row r="113" spans="1:102" ht="12.75" customHeight="1">
      <c r="A113" s="48"/>
      <c r="B113" s="488"/>
      <c r="C113" s="488"/>
      <c r="D113" s="488"/>
      <c r="E113" s="488"/>
      <c r="F113" s="488"/>
      <c r="G113" s="488"/>
      <c r="H113" s="488"/>
      <c r="I113" s="488"/>
      <c r="J113" s="489"/>
      <c r="K113" s="44"/>
      <c r="L113" s="150" t="s">
        <v>9</v>
      </c>
      <c r="M113" s="151"/>
      <c r="N113" s="151">
        <f>IF(X5="","",X5)</f>
      </c>
      <c r="O113" s="151"/>
      <c r="P113" s="151"/>
      <c r="Q113" s="86" t="s">
        <v>9</v>
      </c>
      <c r="R113" s="238"/>
      <c r="S113" s="239"/>
      <c r="T113" s="239"/>
      <c r="U113" s="239"/>
      <c r="V113" s="240"/>
      <c r="W113" s="241"/>
      <c r="X113" s="242"/>
      <c r="Y113" s="243"/>
      <c r="Z113" s="224"/>
      <c r="AA113" s="225"/>
      <c r="AB113" s="8" t="s">
        <v>18</v>
      </c>
      <c r="AC113" s="226"/>
      <c r="AD113" s="227"/>
      <c r="AE113" s="228"/>
      <c r="AF113" s="222">
        <f aca="true" t="shared" si="4" ref="AF113:AF141">IF(Z113="","",IF(B$101="■",IF(Z113=3,0.2,IF(Z113=2,1.2,0)),IF(B$102="■",IF(Z113=3,0.5,IF(Z113=2,2.8,0)))))</f>
      </c>
      <c r="AG113" s="223"/>
      <c r="AH113" s="82">
        <f aca="true" t="shared" si="5" ref="AH113:AH141">IF(AC113="","",AC113*AF113)</f>
      </c>
      <c r="AI113" s="262"/>
      <c r="AJ113" s="263"/>
      <c r="AK113" s="264"/>
      <c r="AL113" s="84"/>
      <c r="AM113" s="84"/>
      <c r="AN113" s="85"/>
      <c r="AO113" s="90"/>
      <c r="AP113" s="84"/>
      <c r="AQ113" s="85"/>
      <c r="AR113" s="84"/>
      <c r="AS113" s="84"/>
      <c r="AT113" s="61"/>
      <c r="AU113" s="11"/>
      <c r="AV113" s="34"/>
      <c r="BC113" s="48"/>
      <c r="BD113" s="488"/>
      <c r="BE113" s="488"/>
      <c r="BF113" s="488"/>
      <c r="BG113" s="488"/>
      <c r="BH113" s="488"/>
      <c r="BI113" s="488"/>
      <c r="BJ113" s="488"/>
      <c r="BK113" s="488"/>
      <c r="BL113" s="489"/>
      <c r="BM113" s="44"/>
      <c r="BN113" s="150" t="s">
        <v>9</v>
      </c>
      <c r="BO113" s="151"/>
      <c r="BP113" s="151">
        <f>IF(BZ5="","",BZ5)</f>
      </c>
      <c r="BQ113" s="151"/>
      <c r="BR113" s="151"/>
      <c r="BS113" s="86" t="s">
        <v>9</v>
      </c>
      <c r="BT113" s="238"/>
      <c r="BU113" s="239"/>
      <c r="BV113" s="239"/>
      <c r="BW113" s="239"/>
      <c r="BX113" s="240"/>
      <c r="BY113" s="241"/>
      <c r="BZ113" s="242"/>
      <c r="CA113" s="243"/>
      <c r="CB113" s="224"/>
      <c r="CC113" s="225"/>
      <c r="CD113" s="8" t="s">
        <v>18</v>
      </c>
      <c r="CE113" s="226"/>
      <c r="CF113" s="227"/>
      <c r="CG113" s="228"/>
      <c r="CH113" s="222">
        <f aca="true" t="shared" si="6" ref="CH113:CH141">IF(CB113="","",IF(BD$101="■",IF(CB113=3,0.2,IF(CB113=2,1.2,0)),IF(BD$102="■",IF(CB113=3,0.5,IF(CB113=2,2.8,0)))))</f>
      </c>
      <c r="CI113" s="223"/>
      <c r="CJ113" s="82">
        <f aca="true" t="shared" si="7" ref="CJ113:CJ141">IF(CE113="","",CE113*CH113)</f>
      </c>
      <c r="CK113" s="262"/>
      <c r="CL113" s="263"/>
      <c r="CM113" s="264"/>
      <c r="CN113" s="84"/>
      <c r="CO113" s="84"/>
      <c r="CP113" s="85"/>
      <c r="CQ113" s="90"/>
      <c r="CR113" s="84"/>
      <c r="CS113" s="85"/>
      <c r="CT113" s="84"/>
      <c r="CU113" s="84"/>
      <c r="CV113" s="61"/>
      <c r="CW113" s="11"/>
      <c r="CX113" s="34"/>
    </row>
    <row r="114" spans="1:103" ht="12.75" customHeight="1">
      <c r="A114" s="48"/>
      <c r="B114" s="488"/>
      <c r="C114" s="488"/>
      <c r="D114" s="488"/>
      <c r="E114" s="488"/>
      <c r="F114" s="488"/>
      <c r="G114" s="488"/>
      <c r="H114" s="488"/>
      <c r="I114" s="488"/>
      <c r="J114" s="489"/>
      <c r="K114" s="44"/>
      <c r="L114" s="152" t="s">
        <v>246</v>
      </c>
      <c r="M114" s="153"/>
      <c r="N114" s="149">
        <f>IF(X8="","",X8)</f>
      </c>
      <c r="O114" s="149"/>
      <c r="P114" s="149"/>
      <c r="Q114" s="87" t="s">
        <v>247</v>
      </c>
      <c r="R114" s="238"/>
      <c r="S114" s="239"/>
      <c r="T114" s="239"/>
      <c r="U114" s="239"/>
      <c r="V114" s="240"/>
      <c r="W114" s="241"/>
      <c r="X114" s="242"/>
      <c r="Y114" s="243"/>
      <c r="Z114" s="224"/>
      <c r="AA114" s="225"/>
      <c r="AB114" s="8" t="s">
        <v>18</v>
      </c>
      <c r="AC114" s="226"/>
      <c r="AD114" s="227"/>
      <c r="AE114" s="228"/>
      <c r="AF114" s="222">
        <f t="shared" si="4"/>
      </c>
      <c r="AG114" s="223"/>
      <c r="AH114" s="82">
        <f t="shared" si="5"/>
      </c>
      <c r="AI114" s="268"/>
      <c r="AJ114" s="269"/>
      <c r="AK114" s="270"/>
      <c r="AL114" s="84"/>
      <c r="AM114" s="84"/>
      <c r="AN114" s="85"/>
      <c r="AO114" s="90"/>
      <c r="AP114" s="84"/>
      <c r="AQ114" s="85"/>
      <c r="AR114" s="84"/>
      <c r="AS114" s="84"/>
      <c r="AT114" s="61"/>
      <c r="AU114" s="11"/>
      <c r="AV114" s="34"/>
      <c r="AW114" s="71">
        <f>SUM(AH109:AH114)</f>
        <v>0</v>
      </c>
      <c r="BC114" s="48"/>
      <c r="BD114" s="488"/>
      <c r="BE114" s="488"/>
      <c r="BF114" s="488"/>
      <c r="BG114" s="488"/>
      <c r="BH114" s="488"/>
      <c r="BI114" s="488"/>
      <c r="BJ114" s="488"/>
      <c r="BK114" s="488"/>
      <c r="BL114" s="489"/>
      <c r="BM114" s="44"/>
      <c r="BN114" s="152" t="s">
        <v>246</v>
      </c>
      <c r="BO114" s="153"/>
      <c r="BP114" s="149">
        <f>IF(BZ8="","",BZ8)</f>
      </c>
      <c r="BQ114" s="149"/>
      <c r="BR114" s="149"/>
      <c r="BS114" s="87" t="s">
        <v>247</v>
      </c>
      <c r="BT114" s="238"/>
      <c r="BU114" s="239"/>
      <c r="BV114" s="239"/>
      <c r="BW114" s="239"/>
      <c r="BX114" s="240"/>
      <c r="BY114" s="241"/>
      <c r="BZ114" s="242"/>
      <c r="CA114" s="243"/>
      <c r="CB114" s="224"/>
      <c r="CC114" s="225"/>
      <c r="CD114" s="8" t="s">
        <v>18</v>
      </c>
      <c r="CE114" s="226"/>
      <c r="CF114" s="227"/>
      <c r="CG114" s="228"/>
      <c r="CH114" s="222">
        <f t="shared" si="6"/>
      </c>
      <c r="CI114" s="223"/>
      <c r="CJ114" s="82">
        <f t="shared" si="7"/>
      </c>
      <c r="CK114" s="268"/>
      <c r="CL114" s="269"/>
      <c r="CM114" s="270"/>
      <c r="CN114" s="84"/>
      <c r="CO114" s="84"/>
      <c r="CP114" s="85"/>
      <c r="CQ114" s="90"/>
      <c r="CR114" s="84"/>
      <c r="CS114" s="85"/>
      <c r="CT114" s="84"/>
      <c r="CU114" s="84"/>
      <c r="CV114" s="61"/>
      <c r="CW114" s="11"/>
      <c r="CX114" s="34"/>
      <c r="CY114" s="71">
        <f>SUM(CJ109:CJ114)</f>
        <v>0</v>
      </c>
    </row>
    <row r="115" spans="1:102" ht="12.75" customHeight="1">
      <c r="A115" s="48"/>
      <c r="B115" s="4" t="s">
        <v>19</v>
      </c>
      <c r="C115" s="4" t="s">
        <v>48</v>
      </c>
      <c r="D115" s="44" t="s">
        <v>47</v>
      </c>
      <c r="E115" s="44"/>
      <c r="F115" s="44"/>
      <c r="G115" s="44"/>
      <c r="H115" s="42"/>
      <c r="I115" s="44"/>
      <c r="J115" s="52"/>
      <c r="K115" s="44"/>
      <c r="L115" s="229">
        <f>IF(AB6="","",AB6)</f>
      </c>
      <c r="M115" s="230"/>
      <c r="N115" s="230"/>
      <c r="O115" s="230"/>
      <c r="P115" s="230"/>
      <c r="Q115" s="231"/>
      <c r="R115" s="238" t="s">
        <v>3</v>
      </c>
      <c r="S115" s="239"/>
      <c r="T115" s="239"/>
      <c r="U115" s="239"/>
      <c r="V115" s="240"/>
      <c r="W115" s="241"/>
      <c r="X115" s="242"/>
      <c r="Y115" s="243"/>
      <c r="Z115" s="224"/>
      <c r="AA115" s="225"/>
      <c r="AB115" s="8" t="s">
        <v>18</v>
      </c>
      <c r="AC115" s="226"/>
      <c r="AD115" s="227"/>
      <c r="AE115" s="228"/>
      <c r="AF115" s="222">
        <f t="shared" si="4"/>
      </c>
      <c r="AG115" s="223"/>
      <c r="AH115" s="82">
        <f t="shared" si="5"/>
      </c>
      <c r="AI115" s="259">
        <f>IF(AW120=0,"",SUM(AH115:AH120))</f>
      </c>
      <c r="AJ115" s="260"/>
      <c r="AK115" s="261"/>
      <c r="AL115" s="84"/>
      <c r="AM115" s="84"/>
      <c r="AN115" s="85"/>
      <c r="AO115" s="90"/>
      <c r="AP115" s="84"/>
      <c r="AQ115" s="85"/>
      <c r="AR115" s="84"/>
      <c r="AS115" s="84"/>
      <c r="AT115" s="61"/>
      <c r="AU115" s="11"/>
      <c r="AV115" s="34"/>
      <c r="BC115" s="48"/>
      <c r="BD115" s="4" t="s">
        <v>19</v>
      </c>
      <c r="BE115" s="4" t="s">
        <v>48</v>
      </c>
      <c r="BF115" s="44" t="s">
        <v>47</v>
      </c>
      <c r="BG115" s="44"/>
      <c r="BH115" s="44"/>
      <c r="BI115" s="44"/>
      <c r="BL115" s="52"/>
      <c r="BM115" s="44"/>
      <c r="BN115" s="229">
        <f>IF(CD6="","",CD6)</f>
      </c>
      <c r="BO115" s="230"/>
      <c r="BP115" s="230"/>
      <c r="BQ115" s="230"/>
      <c r="BR115" s="230"/>
      <c r="BS115" s="231"/>
      <c r="BT115" s="238" t="s">
        <v>3</v>
      </c>
      <c r="BU115" s="239"/>
      <c r="BV115" s="239"/>
      <c r="BW115" s="239"/>
      <c r="BX115" s="240"/>
      <c r="BY115" s="241"/>
      <c r="BZ115" s="242"/>
      <c r="CA115" s="243"/>
      <c r="CB115" s="224"/>
      <c r="CC115" s="225"/>
      <c r="CD115" s="8" t="s">
        <v>18</v>
      </c>
      <c r="CE115" s="226"/>
      <c r="CF115" s="227"/>
      <c r="CG115" s="228"/>
      <c r="CH115" s="222">
        <f t="shared" si="6"/>
      </c>
      <c r="CI115" s="223"/>
      <c r="CJ115" s="82">
        <f t="shared" si="7"/>
      </c>
      <c r="CK115" s="259">
        <f>IF(CY120=0,"",SUM(CJ115:CJ120))</f>
      </c>
      <c r="CL115" s="260"/>
      <c r="CM115" s="261"/>
      <c r="CN115" s="84"/>
      <c r="CO115" s="84"/>
      <c r="CP115" s="85"/>
      <c r="CQ115" s="90"/>
      <c r="CR115" s="84"/>
      <c r="CS115" s="85"/>
      <c r="CT115" s="84"/>
      <c r="CU115" s="84"/>
      <c r="CV115" s="61"/>
      <c r="CW115" s="11"/>
      <c r="CX115" s="34"/>
    </row>
    <row r="116" spans="1:102" ht="12.75" customHeight="1">
      <c r="A116" s="48"/>
      <c r="B116" s="4" t="s">
        <v>50</v>
      </c>
      <c r="C116" s="4" t="s">
        <v>48</v>
      </c>
      <c r="D116" s="44" t="s">
        <v>49</v>
      </c>
      <c r="E116" s="44"/>
      <c r="F116" s="44"/>
      <c r="G116" s="44"/>
      <c r="H116" s="42"/>
      <c r="I116" s="44"/>
      <c r="J116" s="50"/>
      <c r="K116" s="44"/>
      <c r="L116" s="232"/>
      <c r="M116" s="233"/>
      <c r="N116" s="233"/>
      <c r="O116" s="233"/>
      <c r="P116" s="233"/>
      <c r="Q116" s="234"/>
      <c r="R116" s="238" t="s">
        <v>244</v>
      </c>
      <c r="S116" s="239"/>
      <c r="T116" s="239"/>
      <c r="U116" s="239"/>
      <c r="V116" s="240"/>
      <c r="W116" s="241"/>
      <c r="X116" s="242"/>
      <c r="Y116" s="243"/>
      <c r="Z116" s="224"/>
      <c r="AA116" s="225"/>
      <c r="AB116" s="8" t="s">
        <v>18</v>
      </c>
      <c r="AC116" s="226"/>
      <c r="AD116" s="227"/>
      <c r="AE116" s="228"/>
      <c r="AF116" s="222">
        <f t="shared" si="4"/>
      </c>
      <c r="AG116" s="223"/>
      <c r="AH116" s="82">
        <f t="shared" si="5"/>
      </c>
      <c r="AI116" s="262"/>
      <c r="AJ116" s="263"/>
      <c r="AK116" s="264"/>
      <c r="AL116" s="84"/>
      <c r="AM116" s="84"/>
      <c r="AN116" s="85"/>
      <c r="AO116" s="90"/>
      <c r="AP116" s="84"/>
      <c r="AQ116" s="85"/>
      <c r="AR116" s="84"/>
      <c r="AS116" s="84"/>
      <c r="AT116" s="61"/>
      <c r="AU116" s="11"/>
      <c r="AV116" s="34"/>
      <c r="BC116" s="48"/>
      <c r="BD116" s="4" t="s">
        <v>50</v>
      </c>
      <c r="BE116" s="4" t="s">
        <v>48</v>
      </c>
      <c r="BF116" s="44" t="s">
        <v>49</v>
      </c>
      <c r="BG116" s="44"/>
      <c r="BH116" s="44"/>
      <c r="BI116" s="44"/>
      <c r="BJ116" s="42"/>
      <c r="BK116" s="44"/>
      <c r="BL116" s="50"/>
      <c r="BM116" s="44"/>
      <c r="BN116" s="232"/>
      <c r="BO116" s="233"/>
      <c r="BP116" s="233"/>
      <c r="BQ116" s="233"/>
      <c r="BR116" s="233"/>
      <c r="BS116" s="234"/>
      <c r="BT116" s="238" t="s">
        <v>244</v>
      </c>
      <c r="BU116" s="239"/>
      <c r="BV116" s="239"/>
      <c r="BW116" s="239"/>
      <c r="BX116" s="240"/>
      <c r="BY116" s="241"/>
      <c r="BZ116" s="242"/>
      <c r="CA116" s="243"/>
      <c r="CB116" s="224"/>
      <c r="CC116" s="225"/>
      <c r="CD116" s="8" t="s">
        <v>18</v>
      </c>
      <c r="CE116" s="226"/>
      <c r="CF116" s="227"/>
      <c r="CG116" s="228"/>
      <c r="CH116" s="222">
        <f t="shared" si="6"/>
      </c>
      <c r="CI116" s="223"/>
      <c r="CJ116" s="82">
        <f t="shared" si="7"/>
      </c>
      <c r="CK116" s="262"/>
      <c r="CL116" s="263"/>
      <c r="CM116" s="264"/>
      <c r="CN116" s="84"/>
      <c r="CO116" s="84"/>
      <c r="CP116" s="85"/>
      <c r="CQ116" s="90"/>
      <c r="CR116" s="84"/>
      <c r="CS116" s="85"/>
      <c r="CT116" s="84"/>
      <c r="CU116" s="84"/>
      <c r="CV116" s="61"/>
      <c r="CW116" s="11"/>
      <c r="CX116" s="34"/>
    </row>
    <row r="117" spans="1:102" ht="12.75" customHeight="1">
      <c r="A117" s="48"/>
      <c r="B117" s="4" t="s">
        <v>52</v>
      </c>
      <c r="C117" s="4" t="s">
        <v>48</v>
      </c>
      <c r="D117" s="44" t="s">
        <v>51</v>
      </c>
      <c r="E117" s="44"/>
      <c r="F117" s="44"/>
      <c r="G117" s="44"/>
      <c r="H117" s="42"/>
      <c r="I117" s="44"/>
      <c r="J117" s="50"/>
      <c r="K117" s="44"/>
      <c r="L117" s="232"/>
      <c r="M117" s="233"/>
      <c r="N117" s="233"/>
      <c r="O117" s="233"/>
      <c r="P117" s="233"/>
      <c r="Q117" s="234"/>
      <c r="R117" s="238" t="s">
        <v>245</v>
      </c>
      <c r="S117" s="239"/>
      <c r="T117" s="239"/>
      <c r="U117" s="239"/>
      <c r="V117" s="240"/>
      <c r="W117" s="241"/>
      <c r="X117" s="242"/>
      <c r="Y117" s="243"/>
      <c r="Z117" s="224"/>
      <c r="AA117" s="225"/>
      <c r="AB117" s="8" t="s">
        <v>18</v>
      </c>
      <c r="AC117" s="226"/>
      <c r="AD117" s="227"/>
      <c r="AE117" s="228"/>
      <c r="AF117" s="222">
        <f t="shared" si="4"/>
      </c>
      <c r="AG117" s="223"/>
      <c r="AH117" s="82">
        <f t="shared" si="5"/>
      </c>
      <c r="AI117" s="262"/>
      <c r="AJ117" s="263"/>
      <c r="AK117" s="264"/>
      <c r="AL117" s="84"/>
      <c r="AM117" s="84"/>
      <c r="AN117" s="85"/>
      <c r="AO117" s="90"/>
      <c r="AP117" s="84"/>
      <c r="AQ117" s="85"/>
      <c r="AR117" s="84"/>
      <c r="AS117" s="84"/>
      <c r="AT117" s="61"/>
      <c r="AU117" s="11"/>
      <c r="AV117" s="34"/>
      <c r="BC117" s="48"/>
      <c r="BD117" s="4" t="s">
        <v>52</v>
      </c>
      <c r="BE117" s="4" t="s">
        <v>48</v>
      </c>
      <c r="BF117" s="44" t="s">
        <v>51</v>
      </c>
      <c r="BG117" s="44"/>
      <c r="BH117" s="44"/>
      <c r="BI117" s="44"/>
      <c r="BJ117" s="42"/>
      <c r="BK117" s="44"/>
      <c r="BL117" s="50"/>
      <c r="BM117" s="44"/>
      <c r="BN117" s="232"/>
      <c r="BO117" s="233"/>
      <c r="BP117" s="233"/>
      <c r="BQ117" s="233"/>
      <c r="BR117" s="233"/>
      <c r="BS117" s="234"/>
      <c r="BT117" s="238" t="s">
        <v>245</v>
      </c>
      <c r="BU117" s="239"/>
      <c r="BV117" s="239"/>
      <c r="BW117" s="239"/>
      <c r="BX117" s="240"/>
      <c r="BY117" s="241"/>
      <c r="BZ117" s="242"/>
      <c r="CA117" s="243"/>
      <c r="CB117" s="224"/>
      <c r="CC117" s="225"/>
      <c r="CD117" s="8" t="s">
        <v>18</v>
      </c>
      <c r="CE117" s="226"/>
      <c r="CF117" s="227"/>
      <c r="CG117" s="228"/>
      <c r="CH117" s="222">
        <f t="shared" si="6"/>
      </c>
      <c r="CI117" s="223"/>
      <c r="CJ117" s="82">
        <f t="shared" si="7"/>
      </c>
      <c r="CK117" s="262"/>
      <c r="CL117" s="263"/>
      <c r="CM117" s="264"/>
      <c r="CN117" s="84"/>
      <c r="CO117" s="84"/>
      <c r="CP117" s="85"/>
      <c r="CQ117" s="90"/>
      <c r="CR117" s="84"/>
      <c r="CS117" s="85"/>
      <c r="CT117" s="84"/>
      <c r="CU117" s="84"/>
      <c r="CV117" s="61"/>
      <c r="CW117" s="11"/>
      <c r="CX117" s="34"/>
    </row>
    <row r="118" spans="1:102" ht="12.75" customHeight="1">
      <c r="A118" s="48"/>
      <c r="B118" s="4" t="s">
        <v>54</v>
      </c>
      <c r="C118" s="4" t="s">
        <v>48</v>
      </c>
      <c r="D118" s="44" t="s">
        <v>53</v>
      </c>
      <c r="E118" s="44"/>
      <c r="F118" s="44"/>
      <c r="G118" s="44"/>
      <c r="H118" s="42"/>
      <c r="I118" s="44"/>
      <c r="J118" s="50"/>
      <c r="K118" s="44"/>
      <c r="L118" s="235"/>
      <c r="M118" s="236"/>
      <c r="N118" s="236"/>
      <c r="O118" s="236"/>
      <c r="P118" s="236"/>
      <c r="Q118" s="237"/>
      <c r="R118" s="238" t="s">
        <v>13</v>
      </c>
      <c r="S118" s="239"/>
      <c r="T118" s="239"/>
      <c r="U118" s="239"/>
      <c r="V118" s="240"/>
      <c r="W118" s="241"/>
      <c r="X118" s="242"/>
      <c r="Y118" s="243"/>
      <c r="Z118" s="224"/>
      <c r="AA118" s="225"/>
      <c r="AB118" s="8" t="s">
        <v>18</v>
      </c>
      <c r="AC118" s="226"/>
      <c r="AD118" s="227"/>
      <c r="AE118" s="228"/>
      <c r="AF118" s="222">
        <f t="shared" si="4"/>
      </c>
      <c r="AG118" s="223"/>
      <c r="AH118" s="82">
        <f t="shared" si="5"/>
      </c>
      <c r="AI118" s="262"/>
      <c r="AJ118" s="263"/>
      <c r="AK118" s="264"/>
      <c r="AL118" s="84"/>
      <c r="AM118" s="84"/>
      <c r="AN118" s="85"/>
      <c r="AO118" s="90"/>
      <c r="AP118" s="84"/>
      <c r="AQ118" s="85"/>
      <c r="AR118" s="84"/>
      <c r="AS118" s="84"/>
      <c r="AT118" s="61"/>
      <c r="AU118" s="11"/>
      <c r="AV118" s="34"/>
      <c r="BC118" s="48"/>
      <c r="BD118" s="4" t="s">
        <v>54</v>
      </c>
      <c r="BE118" s="4" t="s">
        <v>48</v>
      </c>
      <c r="BF118" s="44" t="s">
        <v>53</v>
      </c>
      <c r="BG118" s="44"/>
      <c r="BH118" s="44"/>
      <c r="BI118" s="44"/>
      <c r="BJ118" s="42"/>
      <c r="BK118" s="44"/>
      <c r="BL118" s="50"/>
      <c r="BM118" s="44"/>
      <c r="BN118" s="235"/>
      <c r="BO118" s="236"/>
      <c r="BP118" s="236"/>
      <c r="BQ118" s="236"/>
      <c r="BR118" s="236"/>
      <c r="BS118" s="237"/>
      <c r="BT118" s="238" t="s">
        <v>13</v>
      </c>
      <c r="BU118" s="239"/>
      <c r="BV118" s="239"/>
      <c r="BW118" s="239"/>
      <c r="BX118" s="240"/>
      <c r="BY118" s="241"/>
      <c r="BZ118" s="242"/>
      <c r="CA118" s="243"/>
      <c r="CB118" s="224"/>
      <c r="CC118" s="225"/>
      <c r="CD118" s="8" t="s">
        <v>18</v>
      </c>
      <c r="CE118" s="226"/>
      <c r="CF118" s="227"/>
      <c r="CG118" s="228"/>
      <c r="CH118" s="222">
        <f t="shared" si="6"/>
      </c>
      <c r="CI118" s="223"/>
      <c r="CJ118" s="82">
        <f t="shared" si="7"/>
      </c>
      <c r="CK118" s="262"/>
      <c r="CL118" s="263"/>
      <c r="CM118" s="264"/>
      <c r="CN118" s="84"/>
      <c r="CO118" s="84"/>
      <c r="CP118" s="85"/>
      <c r="CQ118" s="90"/>
      <c r="CR118" s="84"/>
      <c r="CS118" s="85"/>
      <c r="CT118" s="84"/>
      <c r="CU118" s="84"/>
      <c r="CV118" s="61"/>
      <c r="CW118" s="11"/>
      <c r="CX118" s="34"/>
    </row>
    <row r="119" spans="1:102" ht="12.75" customHeight="1">
      <c r="A119" s="48"/>
      <c r="B119" s="4" t="s">
        <v>56</v>
      </c>
      <c r="C119" s="4" t="s">
        <v>48</v>
      </c>
      <c r="D119" s="44" t="s">
        <v>55</v>
      </c>
      <c r="E119" s="44"/>
      <c r="F119" s="44"/>
      <c r="G119" s="44"/>
      <c r="H119" s="44"/>
      <c r="I119" s="44"/>
      <c r="J119" s="50"/>
      <c r="K119" s="44"/>
      <c r="L119" s="150" t="s">
        <v>9</v>
      </c>
      <c r="M119" s="151"/>
      <c r="N119" s="151">
        <f>IF(AB5="","",AB5)</f>
      </c>
      <c r="O119" s="151"/>
      <c r="P119" s="151"/>
      <c r="Q119" s="86" t="s">
        <v>9</v>
      </c>
      <c r="R119" s="238"/>
      <c r="S119" s="239"/>
      <c r="T119" s="239"/>
      <c r="U119" s="239"/>
      <c r="V119" s="240"/>
      <c r="W119" s="241"/>
      <c r="X119" s="242"/>
      <c r="Y119" s="243"/>
      <c r="Z119" s="224"/>
      <c r="AA119" s="225"/>
      <c r="AB119" s="8" t="s">
        <v>18</v>
      </c>
      <c r="AC119" s="226"/>
      <c r="AD119" s="227"/>
      <c r="AE119" s="228"/>
      <c r="AF119" s="222">
        <f t="shared" si="4"/>
      </c>
      <c r="AG119" s="223"/>
      <c r="AH119" s="82">
        <f t="shared" si="5"/>
      </c>
      <c r="AI119" s="262"/>
      <c r="AJ119" s="263"/>
      <c r="AK119" s="264"/>
      <c r="AL119" s="84"/>
      <c r="AM119" s="84"/>
      <c r="AN119" s="85"/>
      <c r="AO119" s="90"/>
      <c r="AP119" s="84"/>
      <c r="AQ119" s="85"/>
      <c r="AR119" s="84"/>
      <c r="AS119" s="84"/>
      <c r="AT119" s="61"/>
      <c r="AU119" s="11"/>
      <c r="AV119" s="34"/>
      <c r="BC119" s="48"/>
      <c r="BD119" s="4" t="s">
        <v>56</v>
      </c>
      <c r="BE119" s="4" t="s">
        <v>48</v>
      </c>
      <c r="BF119" s="44" t="s">
        <v>55</v>
      </c>
      <c r="BG119" s="44"/>
      <c r="BH119" s="44"/>
      <c r="BI119" s="44"/>
      <c r="BJ119" s="42"/>
      <c r="BK119" s="44"/>
      <c r="BL119" s="50"/>
      <c r="BM119" s="44"/>
      <c r="BN119" s="150" t="s">
        <v>9</v>
      </c>
      <c r="BO119" s="151"/>
      <c r="BP119" s="151">
        <f>IF(CD5="","",CD5)</f>
      </c>
      <c r="BQ119" s="151"/>
      <c r="BR119" s="151"/>
      <c r="BS119" s="86" t="s">
        <v>9</v>
      </c>
      <c r="BT119" s="238"/>
      <c r="BU119" s="239"/>
      <c r="BV119" s="239"/>
      <c r="BW119" s="239"/>
      <c r="BX119" s="240"/>
      <c r="BY119" s="241"/>
      <c r="BZ119" s="242"/>
      <c r="CA119" s="243"/>
      <c r="CB119" s="224"/>
      <c r="CC119" s="225"/>
      <c r="CD119" s="8" t="s">
        <v>18</v>
      </c>
      <c r="CE119" s="226"/>
      <c r="CF119" s="227"/>
      <c r="CG119" s="228"/>
      <c r="CH119" s="222">
        <f t="shared" si="6"/>
      </c>
      <c r="CI119" s="223"/>
      <c r="CJ119" s="82">
        <f t="shared" si="7"/>
      </c>
      <c r="CK119" s="262"/>
      <c r="CL119" s="263"/>
      <c r="CM119" s="264"/>
      <c r="CN119" s="84"/>
      <c r="CO119" s="84"/>
      <c r="CP119" s="85"/>
      <c r="CQ119" s="90"/>
      <c r="CR119" s="84"/>
      <c r="CS119" s="85"/>
      <c r="CT119" s="84"/>
      <c r="CU119" s="84"/>
      <c r="CV119" s="61"/>
      <c r="CW119" s="11"/>
      <c r="CX119" s="34"/>
    </row>
    <row r="120" spans="1:103" ht="12.75" customHeight="1">
      <c r="A120" s="48"/>
      <c r="B120" s="4" t="s">
        <v>58</v>
      </c>
      <c r="C120" s="4" t="s">
        <v>48</v>
      </c>
      <c r="D120" s="44" t="s">
        <v>57</v>
      </c>
      <c r="E120" s="44"/>
      <c r="F120" s="44"/>
      <c r="G120" s="44"/>
      <c r="H120" s="44"/>
      <c r="I120" s="44"/>
      <c r="J120" s="50"/>
      <c r="K120" s="44"/>
      <c r="L120" s="152" t="s">
        <v>246</v>
      </c>
      <c r="M120" s="153"/>
      <c r="N120" s="149">
        <f>IF(AB8="","",AB8)</f>
      </c>
      <c r="O120" s="149"/>
      <c r="P120" s="149"/>
      <c r="Q120" s="87" t="s">
        <v>247</v>
      </c>
      <c r="R120" s="238"/>
      <c r="S120" s="239"/>
      <c r="T120" s="239"/>
      <c r="U120" s="239"/>
      <c r="V120" s="240"/>
      <c r="W120" s="241"/>
      <c r="X120" s="242"/>
      <c r="Y120" s="243"/>
      <c r="Z120" s="224"/>
      <c r="AA120" s="225"/>
      <c r="AB120" s="8" t="s">
        <v>18</v>
      </c>
      <c r="AC120" s="226"/>
      <c r="AD120" s="227"/>
      <c r="AE120" s="228"/>
      <c r="AF120" s="222">
        <f t="shared" si="4"/>
      </c>
      <c r="AG120" s="223"/>
      <c r="AH120" s="82">
        <f t="shared" si="5"/>
      </c>
      <c r="AI120" s="268"/>
      <c r="AJ120" s="269"/>
      <c r="AK120" s="270"/>
      <c r="AL120" s="84"/>
      <c r="AM120" s="84"/>
      <c r="AN120" s="85"/>
      <c r="AO120" s="90"/>
      <c r="AP120" s="84"/>
      <c r="AQ120" s="85"/>
      <c r="AR120" s="84"/>
      <c r="AS120" s="84"/>
      <c r="AT120" s="61"/>
      <c r="AU120" s="11"/>
      <c r="AV120" s="34"/>
      <c r="AW120" s="71">
        <f>SUM(AH115:AH120)</f>
        <v>0</v>
      </c>
      <c r="BC120" s="48"/>
      <c r="BD120" s="4" t="s">
        <v>58</v>
      </c>
      <c r="BE120" s="4" t="s">
        <v>48</v>
      </c>
      <c r="BF120" s="44" t="s">
        <v>57</v>
      </c>
      <c r="BG120" s="44"/>
      <c r="BH120" s="44"/>
      <c r="BI120" s="44"/>
      <c r="BJ120" s="44"/>
      <c r="BK120" s="44"/>
      <c r="BL120" s="50"/>
      <c r="BM120" s="44"/>
      <c r="BN120" s="152" t="s">
        <v>246</v>
      </c>
      <c r="BO120" s="153"/>
      <c r="BP120" s="149">
        <f>IF(CD8="","",CD8)</f>
      </c>
      <c r="BQ120" s="149"/>
      <c r="BR120" s="149"/>
      <c r="BS120" s="87" t="s">
        <v>247</v>
      </c>
      <c r="BT120" s="238"/>
      <c r="BU120" s="239"/>
      <c r="BV120" s="239"/>
      <c r="BW120" s="239"/>
      <c r="BX120" s="240"/>
      <c r="BY120" s="241"/>
      <c r="BZ120" s="242"/>
      <c r="CA120" s="243"/>
      <c r="CB120" s="224"/>
      <c r="CC120" s="225"/>
      <c r="CD120" s="8" t="s">
        <v>18</v>
      </c>
      <c r="CE120" s="226"/>
      <c r="CF120" s="227"/>
      <c r="CG120" s="228"/>
      <c r="CH120" s="222">
        <f t="shared" si="6"/>
      </c>
      <c r="CI120" s="223"/>
      <c r="CJ120" s="82">
        <f t="shared" si="7"/>
      </c>
      <c r="CK120" s="268"/>
      <c r="CL120" s="269"/>
      <c r="CM120" s="270"/>
      <c r="CN120" s="84"/>
      <c r="CO120" s="84"/>
      <c r="CP120" s="85"/>
      <c r="CQ120" s="90"/>
      <c r="CR120" s="84"/>
      <c r="CS120" s="85"/>
      <c r="CT120" s="84"/>
      <c r="CU120" s="84"/>
      <c r="CV120" s="61"/>
      <c r="CW120" s="11"/>
      <c r="CX120" s="34"/>
      <c r="CY120" s="71">
        <f>SUM(CJ115:CJ120)</f>
        <v>0</v>
      </c>
    </row>
    <row r="121" spans="1:102" ht="12.75" customHeight="1">
      <c r="A121" s="48"/>
      <c r="B121" s="4" t="s">
        <v>59</v>
      </c>
      <c r="C121" s="4" t="s">
        <v>48</v>
      </c>
      <c r="D121" s="44" t="s">
        <v>252</v>
      </c>
      <c r="E121" s="44"/>
      <c r="F121" s="44"/>
      <c r="G121" s="44"/>
      <c r="H121" s="44"/>
      <c r="I121" s="44"/>
      <c r="J121" s="50"/>
      <c r="K121" s="44"/>
      <c r="L121" s="271">
        <f>IF(AF6="","",AF6)</f>
      </c>
      <c r="M121" s="230"/>
      <c r="N121" s="230"/>
      <c r="O121" s="230"/>
      <c r="P121" s="230"/>
      <c r="Q121" s="231"/>
      <c r="R121" s="238" t="s">
        <v>3</v>
      </c>
      <c r="S121" s="239"/>
      <c r="T121" s="239"/>
      <c r="U121" s="239"/>
      <c r="V121" s="240"/>
      <c r="W121" s="241"/>
      <c r="X121" s="242"/>
      <c r="Y121" s="243"/>
      <c r="Z121" s="224"/>
      <c r="AA121" s="225"/>
      <c r="AB121" s="8" t="s">
        <v>18</v>
      </c>
      <c r="AC121" s="226"/>
      <c r="AD121" s="227"/>
      <c r="AE121" s="228"/>
      <c r="AF121" s="222">
        <f t="shared" si="4"/>
      </c>
      <c r="AG121" s="223"/>
      <c r="AH121" s="82">
        <f t="shared" si="5"/>
      </c>
      <c r="AI121" s="259">
        <f>IF(AW126=0,"",SUM(AH121:AH126))</f>
      </c>
      <c r="AJ121" s="260"/>
      <c r="AK121" s="261"/>
      <c r="AL121" s="84"/>
      <c r="AM121" s="84"/>
      <c r="AN121" s="85"/>
      <c r="AO121" s="90"/>
      <c r="AP121" s="84"/>
      <c r="AQ121" s="85"/>
      <c r="AR121" s="84"/>
      <c r="AS121" s="84"/>
      <c r="AT121" s="61"/>
      <c r="AU121" s="11"/>
      <c r="AV121" s="34"/>
      <c r="BC121" s="48"/>
      <c r="BD121" s="4" t="s">
        <v>59</v>
      </c>
      <c r="BE121" s="4" t="s">
        <v>48</v>
      </c>
      <c r="BF121" s="44" t="s">
        <v>252</v>
      </c>
      <c r="BG121" s="44"/>
      <c r="BH121" s="44"/>
      <c r="BI121" s="44"/>
      <c r="BJ121" s="44"/>
      <c r="BK121" s="44"/>
      <c r="BL121" s="50"/>
      <c r="BM121" s="44"/>
      <c r="BN121" s="271">
        <f>IF(CH6="","",CH6)</f>
      </c>
      <c r="BO121" s="230"/>
      <c r="BP121" s="230"/>
      <c r="BQ121" s="230"/>
      <c r="BR121" s="230"/>
      <c r="BS121" s="231"/>
      <c r="BT121" s="238" t="s">
        <v>3</v>
      </c>
      <c r="BU121" s="239"/>
      <c r="BV121" s="239"/>
      <c r="BW121" s="239"/>
      <c r="BX121" s="240"/>
      <c r="BY121" s="241"/>
      <c r="BZ121" s="242"/>
      <c r="CA121" s="243"/>
      <c r="CB121" s="224"/>
      <c r="CC121" s="225"/>
      <c r="CD121" s="8" t="s">
        <v>18</v>
      </c>
      <c r="CE121" s="226"/>
      <c r="CF121" s="227"/>
      <c r="CG121" s="228"/>
      <c r="CH121" s="222">
        <f t="shared" si="6"/>
      </c>
      <c r="CI121" s="223"/>
      <c r="CJ121" s="82">
        <f t="shared" si="7"/>
      </c>
      <c r="CK121" s="259">
        <f>IF(CY126=0,"",SUM(CJ121:CJ126))</f>
      </c>
      <c r="CL121" s="260"/>
      <c r="CM121" s="261"/>
      <c r="CN121" s="84"/>
      <c r="CO121" s="84"/>
      <c r="CP121" s="85"/>
      <c r="CQ121" s="90"/>
      <c r="CR121" s="84"/>
      <c r="CS121" s="85"/>
      <c r="CT121" s="84"/>
      <c r="CU121" s="84"/>
      <c r="CV121" s="61"/>
      <c r="CW121" s="11"/>
      <c r="CX121" s="34"/>
    </row>
    <row r="122" spans="1:102" ht="12.75" customHeight="1">
      <c r="A122" s="48"/>
      <c r="B122" s="4" t="s">
        <v>61</v>
      </c>
      <c r="C122" s="4" t="s">
        <v>48</v>
      </c>
      <c r="D122" s="44" t="s">
        <v>60</v>
      </c>
      <c r="E122" s="44"/>
      <c r="F122" s="44"/>
      <c r="G122" s="44"/>
      <c r="H122" s="44"/>
      <c r="I122" s="44"/>
      <c r="J122" s="50"/>
      <c r="K122" s="44"/>
      <c r="L122" s="232"/>
      <c r="M122" s="233"/>
      <c r="N122" s="233"/>
      <c r="O122" s="233"/>
      <c r="P122" s="233"/>
      <c r="Q122" s="234"/>
      <c r="R122" s="238" t="s">
        <v>244</v>
      </c>
      <c r="S122" s="239"/>
      <c r="T122" s="239"/>
      <c r="U122" s="239"/>
      <c r="V122" s="240"/>
      <c r="W122" s="241"/>
      <c r="X122" s="242"/>
      <c r="Y122" s="243"/>
      <c r="Z122" s="224"/>
      <c r="AA122" s="225"/>
      <c r="AB122" s="8" t="s">
        <v>18</v>
      </c>
      <c r="AC122" s="226"/>
      <c r="AD122" s="227"/>
      <c r="AE122" s="228"/>
      <c r="AF122" s="222">
        <f t="shared" si="4"/>
      </c>
      <c r="AG122" s="223"/>
      <c r="AH122" s="82">
        <f t="shared" si="5"/>
      </c>
      <c r="AI122" s="262"/>
      <c r="AJ122" s="263"/>
      <c r="AK122" s="264"/>
      <c r="AL122" s="84"/>
      <c r="AM122" s="84"/>
      <c r="AN122" s="85"/>
      <c r="AO122" s="90"/>
      <c r="AP122" s="84"/>
      <c r="AQ122" s="85"/>
      <c r="AR122" s="84"/>
      <c r="AS122" s="84"/>
      <c r="AT122" s="61"/>
      <c r="AU122" s="11"/>
      <c r="AV122" s="34"/>
      <c r="BA122" s="67"/>
      <c r="BB122" s="67"/>
      <c r="BC122" s="48"/>
      <c r="BD122" s="4" t="s">
        <v>61</v>
      </c>
      <c r="BE122" s="4" t="s">
        <v>48</v>
      </c>
      <c r="BF122" s="44" t="s">
        <v>60</v>
      </c>
      <c r="BG122" s="44"/>
      <c r="BH122" s="44"/>
      <c r="BI122" s="44"/>
      <c r="BJ122" s="44"/>
      <c r="BK122" s="44"/>
      <c r="BL122" s="50"/>
      <c r="BM122" s="44"/>
      <c r="BN122" s="232"/>
      <c r="BO122" s="233"/>
      <c r="BP122" s="233"/>
      <c r="BQ122" s="233"/>
      <c r="BR122" s="233"/>
      <c r="BS122" s="234"/>
      <c r="BT122" s="238" t="s">
        <v>244</v>
      </c>
      <c r="BU122" s="239"/>
      <c r="BV122" s="239"/>
      <c r="BW122" s="239"/>
      <c r="BX122" s="240"/>
      <c r="BY122" s="241"/>
      <c r="BZ122" s="242"/>
      <c r="CA122" s="243"/>
      <c r="CB122" s="224"/>
      <c r="CC122" s="225"/>
      <c r="CD122" s="8" t="s">
        <v>18</v>
      </c>
      <c r="CE122" s="226"/>
      <c r="CF122" s="227"/>
      <c r="CG122" s="228"/>
      <c r="CH122" s="222">
        <f t="shared" si="6"/>
      </c>
      <c r="CI122" s="223"/>
      <c r="CJ122" s="82">
        <f t="shared" si="7"/>
      </c>
      <c r="CK122" s="262"/>
      <c r="CL122" s="263"/>
      <c r="CM122" s="264"/>
      <c r="CN122" s="84"/>
      <c r="CO122" s="84"/>
      <c r="CP122" s="85"/>
      <c r="CQ122" s="90"/>
      <c r="CR122" s="84"/>
      <c r="CS122" s="85"/>
      <c r="CT122" s="84"/>
      <c r="CU122" s="84"/>
      <c r="CV122" s="61"/>
      <c r="CW122" s="11"/>
      <c r="CX122" s="34"/>
    </row>
    <row r="123" spans="1:102" ht="12.75" customHeight="1">
      <c r="A123" s="48"/>
      <c r="B123" s="4" t="s">
        <v>63</v>
      </c>
      <c r="C123" s="4" t="s">
        <v>48</v>
      </c>
      <c r="D123" s="44" t="s">
        <v>62</v>
      </c>
      <c r="E123" s="44"/>
      <c r="F123" s="47"/>
      <c r="G123" s="44"/>
      <c r="H123" s="44"/>
      <c r="I123" s="44"/>
      <c r="J123" s="50"/>
      <c r="K123" s="44"/>
      <c r="L123" s="232"/>
      <c r="M123" s="233"/>
      <c r="N123" s="233"/>
      <c r="O123" s="233"/>
      <c r="P123" s="233"/>
      <c r="Q123" s="234"/>
      <c r="R123" s="238" t="s">
        <v>245</v>
      </c>
      <c r="S123" s="239"/>
      <c r="T123" s="239"/>
      <c r="U123" s="239"/>
      <c r="V123" s="240"/>
      <c r="W123" s="241"/>
      <c r="X123" s="242"/>
      <c r="Y123" s="243"/>
      <c r="Z123" s="224"/>
      <c r="AA123" s="225"/>
      <c r="AB123" s="8" t="s">
        <v>18</v>
      </c>
      <c r="AC123" s="226"/>
      <c r="AD123" s="227"/>
      <c r="AE123" s="228"/>
      <c r="AF123" s="222">
        <f t="shared" si="4"/>
      </c>
      <c r="AG123" s="223"/>
      <c r="AH123" s="82">
        <f t="shared" si="5"/>
      </c>
      <c r="AI123" s="262"/>
      <c r="AJ123" s="263"/>
      <c r="AK123" s="264"/>
      <c r="AL123" s="84"/>
      <c r="AM123" s="84"/>
      <c r="AN123" s="85"/>
      <c r="AO123" s="90"/>
      <c r="AP123" s="84"/>
      <c r="AQ123" s="85"/>
      <c r="AR123" s="84"/>
      <c r="AS123" s="84"/>
      <c r="AT123" s="61"/>
      <c r="AU123" s="11"/>
      <c r="AV123" s="34"/>
      <c r="BA123" s="67"/>
      <c r="BB123" s="67"/>
      <c r="BC123" s="48"/>
      <c r="BD123" s="4" t="s">
        <v>63</v>
      </c>
      <c r="BE123" s="4" t="s">
        <v>48</v>
      </c>
      <c r="BF123" s="44" t="s">
        <v>62</v>
      </c>
      <c r="BG123" s="44"/>
      <c r="BH123" s="47"/>
      <c r="BI123" s="44"/>
      <c r="BJ123" s="44"/>
      <c r="BK123" s="44"/>
      <c r="BL123" s="50"/>
      <c r="BM123" s="44"/>
      <c r="BN123" s="232"/>
      <c r="BO123" s="233"/>
      <c r="BP123" s="233"/>
      <c r="BQ123" s="233"/>
      <c r="BR123" s="233"/>
      <c r="BS123" s="234"/>
      <c r="BT123" s="238" t="s">
        <v>245</v>
      </c>
      <c r="BU123" s="239"/>
      <c r="BV123" s="239"/>
      <c r="BW123" s="239"/>
      <c r="BX123" s="240"/>
      <c r="BY123" s="241"/>
      <c r="BZ123" s="242"/>
      <c r="CA123" s="243"/>
      <c r="CB123" s="224"/>
      <c r="CC123" s="225"/>
      <c r="CD123" s="8" t="s">
        <v>18</v>
      </c>
      <c r="CE123" s="226"/>
      <c r="CF123" s="227"/>
      <c r="CG123" s="228"/>
      <c r="CH123" s="222">
        <f t="shared" si="6"/>
      </c>
      <c r="CI123" s="223"/>
      <c r="CJ123" s="82">
        <f t="shared" si="7"/>
      </c>
      <c r="CK123" s="262"/>
      <c r="CL123" s="263"/>
      <c r="CM123" s="264"/>
      <c r="CN123" s="84"/>
      <c r="CO123" s="84"/>
      <c r="CP123" s="85"/>
      <c r="CQ123" s="90"/>
      <c r="CR123" s="84"/>
      <c r="CS123" s="85"/>
      <c r="CT123" s="84"/>
      <c r="CU123" s="84"/>
      <c r="CV123" s="61"/>
      <c r="CW123" s="11"/>
      <c r="CX123" s="34"/>
    </row>
    <row r="124" spans="1:102" ht="12.75" customHeight="1">
      <c r="A124" s="48"/>
      <c r="B124" s="4" t="s">
        <v>65</v>
      </c>
      <c r="C124" s="4" t="s">
        <v>48</v>
      </c>
      <c r="D124" s="44" t="s">
        <v>64</v>
      </c>
      <c r="J124" s="50"/>
      <c r="K124" s="44"/>
      <c r="L124" s="235"/>
      <c r="M124" s="236"/>
      <c r="N124" s="236"/>
      <c r="O124" s="236"/>
      <c r="P124" s="236"/>
      <c r="Q124" s="237"/>
      <c r="R124" s="238" t="s">
        <v>13</v>
      </c>
      <c r="S124" s="239"/>
      <c r="T124" s="239"/>
      <c r="U124" s="239"/>
      <c r="V124" s="240"/>
      <c r="W124" s="241"/>
      <c r="X124" s="242"/>
      <c r="Y124" s="243"/>
      <c r="Z124" s="224"/>
      <c r="AA124" s="225"/>
      <c r="AB124" s="8" t="s">
        <v>18</v>
      </c>
      <c r="AC124" s="226"/>
      <c r="AD124" s="227"/>
      <c r="AE124" s="228"/>
      <c r="AF124" s="222">
        <f t="shared" si="4"/>
      </c>
      <c r="AG124" s="223"/>
      <c r="AH124" s="82">
        <f t="shared" si="5"/>
      </c>
      <c r="AI124" s="262"/>
      <c r="AJ124" s="263"/>
      <c r="AK124" s="264"/>
      <c r="AL124" s="84"/>
      <c r="AM124" s="84"/>
      <c r="AN124" s="85"/>
      <c r="AO124" s="90"/>
      <c r="AP124" s="84"/>
      <c r="AQ124" s="85"/>
      <c r="AR124" s="84"/>
      <c r="AS124" s="84"/>
      <c r="AT124" s="61"/>
      <c r="AU124" s="11"/>
      <c r="AV124" s="34"/>
      <c r="BA124" s="67"/>
      <c r="BB124" s="67"/>
      <c r="BC124" s="48"/>
      <c r="BD124" s="4" t="s">
        <v>65</v>
      </c>
      <c r="BE124" s="4" t="s">
        <v>48</v>
      </c>
      <c r="BF124" s="44" t="s">
        <v>64</v>
      </c>
      <c r="BJ124" s="44"/>
      <c r="BK124" s="44"/>
      <c r="BL124" s="50"/>
      <c r="BM124" s="44"/>
      <c r="BN124" s="235"/>
      <c r="BO124" s="236"/>
      <c r="BP124" s="236"/>
      <c r="BQ124" s="236"/>
      <c r="BR124" s="236"/>
      <c r="BS124" s="237"/>
      <c r="BT124" s="238" t="s">
        <v>13</v>
      </c>
      <c r="BU124" s="239"/>
      <c r="BV124" s="239"/>
      <c r="BW124" s="239"/>
      <c r="BX124" s="240"/>
      <c r="BY124" s="241"/>
      <c r="BZ124" s="242"/>
      <c r="CA124" s="243"/>
      <c r="CB124" s="224"/>
      <c r="CC124" s="225"/>
      <c r="CD124" s="8" t="s">
        <v>18</v>
      </c>
      <c r="CE124" s="226"/>
      <c r="CF124" s="227"/>
      <c r="CG124" s="228"/>
      <c r="CH124" s="222">
        <f t="shared" si="6"/>
      </c>
      <c r="CI124" s="223"/>
      <c r="CJ124" s="82">
        <f t="shared" si="7"/>
      </c>
      <c r="CK124" s="262"/>
      <c r="CL124" s="263"/>
      <c r="CM124" s="264"/>
      <c r="CN124" s="84"/>
      <c r="CO124" s="84"/>
      <c r="CP124" s="85"/>
      <c r="CQ124" s="90"/>
      <c r="CR124" s="84"/>
      <c r="CS124" s="85"/>
      <c r="CT124" s="84"/>
      <c r="CU124" s="84"/>
      <c r="CV124" s="61"/>
      <c r="CW124" s="11"/>
      <c r="CX124" s="34"/>
    </row>
    <row r="125" spans="1:102" ht="12.75" customHeight="1">
      <c r="A125" s="48"/>
      <c r="B125" s="4" t="s">
        <v>66</v>
      </c>
      <c r="C125" s="4" t="s">
        <v>48</v>
      </c>
      <c r="D125" s="37" t="s">
        <v>253</v>
      </c>
      <c r="J125" s="52"/>
      <c r="K125" s="44"/>
      <c r="L125" s="150" t="s">
        <v>9</v>
      </c>
      <c r="M125" s="151"/>
      <c r="N125" s="151">
        <f>IF(AF5="","",AF5)</f>
      </c>
      <c r="O125" s="151"/>
      <c r="P125" s="151"/>
      <c r="Q125" s="86" t="s">
        <v>9</v>
      </c>
      <c r="R125" s="238"/>
      <c r="S125" s="239"/>
      <c r="T125" s="239"/>
      <c r="U125" s="239"/>
      <c r="V125" s="240"/>
      <c r="W125" s="241"/>
      <c r="X125" s="242"/>
      <c r="Y125" s="243"/>
      <c r="Z125" s="224"/>
      <c r="AA125" s="225"/>
      <c r="AB125" s="8" t="s">
        <v>18</v>
      </c>
      <c r="AC125" s="226"/>
      <c r="AD125" s="227"/>
      <c r="AE125" s="228"/>
      <c r="AF125" s="222">
        <f t="shared" si="4"/>
      </c>
      <c r="AG125" s="223"/>
      <c r="AH125" s="82">
        <f t="shared" si="5"/>
      </c>
      <c r="AI125" s="262"/>
      <c r="AJ125" s="263"/>
      <c r="AK125" s="264"/>
      <c r="AL125" s="84"/>
      <c r="AM125" s="84"/>
      <c r="AN125" s="85"/>
      <c r="AO125" s="90"/>
      <c r="AP125" s="84"/>
      <c r="AQ125" s="85"/>
      <c r="AR125" s="84"/>
      <c r="AS125" s="84"/>
      <c r="AT125" s="61"/>
      <c r="AU125" s="11"/>
      <c r="AV125" s="34"/>
      <c r="BA125" s="67"/>
      <c r="BB125" s="67"/>
      <c r="BC125" s="48"/>
      <c r="BD125" s="4" t="s">
        <v>66</v>
      </c>
      <c r="BE125" s="4" t="s">
        <v>48</v>
      </c>
      <c r="BF125" s="37" t="s">
        <v>253</v>
      </c>
      <c r="BL125" s="52"/>
      <c r="BM125" s="44"/>
      <c r="BN125" s="150" t="s">
        <v>9</v>
      </c>
      <c r="BO125" s="151"/>
      <c r="BP125" s="151">
        <f>IF(CH5="","",CH5)</f>
      </c>
      <c r="BQ125" s="151"/>
      <c r="BR125" s="151"/>
      <c r="BS125" s="86" t="s">
        <v>9</v>
      </c>
      <c r="BT125" s="238"/>
      <c r="BU125" s="239"/>
      <c r="BV125" s="239"/>
      <c r="BW125" s="239"/>
      <c r="BX125" s="240"/>
      <c r="BY125" s="241"/>
      <c r="BZ125" s="242"/>
      <c r="CA125" s="243"/>
      <c r="CB125" s="224"/>
      <c r="CC125" s="225"/>
      <c r="CD125" s="8" t="s">
        <v>18</v>
      </c>
      <c r="CE125" s="226"/>
      <c r="CF125" s="227"/>
      <c r="CG125" s="228"/>
      <c r="CH125" s="222">
        <f t="shared" si="6"/>
      </c>
      <c r="CI125" s="223"/>
      <c r="CJ125" s="82">
        <f t="shared" si="7"/>
      </c>
      <c r="CK125" s="262"/>
      <c r="CL125" s="263"/>
      <c r="CM125" s="264"/>
      <c r="CN125" s="84"/>
      <c r="CO125" s="84"/>
      <c r="CP125" s="85"/>
      <c r="CQ125" s="90"/>
      <c r="CR125" s="84"/>
      <c r="CS125" s="85"/>
      <c r="CT125" s="84"/>
      <c r="CU125" s="84"/>
      <c r="CV125" s="61"/>
      <c r="CW125" s="11"/>
      <c r="CX125" s="34"/>
    </row>
    <row r="126" spans="1:103" ht="12.75" customHeight="1">
      <c r="A126" s="48"/>
      <c r="D126" s="41" t="s">
        <v>254</v>
      </c>
      <c r="J126" s="52"/>
      <c r="K126" s="44"/>
      <c r="L126" s="152" t="s">
        <v>246</v>
      </c>
      <c r="M126" s="153"/>
      <c r="N126" s="149">
        <f>IF(AF8="","",AF8)</f>
      </c>
      <c r="O126" s="149"/>
      <c r="P126" s="149"/>
      <c r="Q126" s="87" t="s">
        <v>247</v>
      </c>
      <c r="R126" s="238"/>
      <c r="S126" s="239"/>
      <c r="T126" s="239"/>
      <c r="U126" s="239"/>
      <c r="V126" s="240"/>
      <c r="W126" s="241"/>
      <c r="X126" s="242"/>
      <c r="Y126" s="243"/>
      <c r="Z126" s="224"/>
      <c r="AA126" s="225"/>
      <c r="AB126" s="8" t="s">
        <v>18</v>
      </c>
      <c r="AC126" s="226"/>
      <c r="AD126" s="227"/>
      <c r="AE126" s="228"/>
      <c r="AF126" s="222">
        <f t="shared" si="4"/>
      </c>
      <c r="AG126" s="223"/>
      <c r="AH126" s="82">
        <f t="shared" si="5"/>
      </c>
      <c r="AI126" s="268"/>
      <c r="AJ126" s="269"/>
      <c r="AK126" s="270"/>
      <c r="AL126" s="84"/>
      <c r="AM126" s="84"/>
      <c r="AN126" s="85"/>
      <c r="AO126" s="90"/>
      <c r="AP126" s="84"/>
      <c r="AQ126" s="85"/>
      <c r="AR126" s="84"/>
      <c r="AS126" s="84"/>
      <c r="AT126" s="61"/>
      <c r="AU126" s="11"/>
      <c r="AV126" s="34"/>
      <c r="AW126" s="71">
        <f>SUM(AH121:AH126)</f>
        <v>0</v>
      </c>
      <c r="BA126" s="67"/>
      <c r="BB126" s="67"/>
      <c r="BC126" s="48"/>
      <c r="BF126" s="41" t="s">
        <v>254</v>
      </c>
      <c r="BL126" s="52"/>
      <c r="BM126" s="44"/>
      <c r="BN126" s="152" t="s">
        <v>246</v>
      </c>
      <c r="BO126" s="153"/>
      <c r="BP126" s="149">
        <f>IF(CH8="","",CH8)</f>
      </c>
      <c r="BQ126" s="149"/>
      <c r="BR126" s="149"/>
      <c r="BS126" s="87" t="s">
        <v>247</v>
      </c>
      <c r="BT126" s="238"/>
      <c r="BU126" s="239"/>
      <c r="BV126" s="239"/>
      <c r="BW126" s="239"/>
      <c r="BX126" s="240"/>
      <c r="BY126" s="241"/>
      <c r="BZ126" s="242"/>
      <c r="CA126" s="243"/>
      <c r="CB126" s="224"/>
      <c r="CC126" s="225"/>
      <c r="CD126" s="8" t="s">
        <v>18</v>
      </c>
      <c r="CE126" s="226"/>
      <c r="CF126" s="227"/>
      <c r="CG126" s="228"/>
      <c r="CH126" s="222">
        <f t="shared" si="6"/>
      </c>
      <c r="CI126" s="223"/>
      <c r="CJ126" s="82">
        <f t="shared" si="7"/>
      </c>
      <c r="CK126" s="268"/>
      <c r="CL126" s="269"/>
      <c r="CM126" s="270"/>
      <c r="CN126" s="84"/>
      <c r="CO126" s="84"/>
      <c r="CP126" s="85"/>
      <c r="CQ126" s="90"/>
      <c r="CR126" s="84"/>
      <c r="CS126" s="85"/>
      <c r="CT126" s="84"/>
      <c r="CU126" s="84"/>
      <c r="CV126" s="61"/>
      <c r="CW126" s="11"/>
      <c r="CX126" s="34"/>
      <c r="CY126" s="71">
        <f>SUM(CJ121:CJ126)</f>
        <v>0</v>
      </c>
    </row>
    <row r="127" spans="1:102" ht="12.75" customHeight="1">
      <c r="A127" s="48"/>
      <c r="B127" s="4" t="s">
        <v>68</v>
      </c>
      <c r="C127" s="4" t="s">
        <v>48</v>
      </c>
      <c r="D127" s="44" t="s">
        <v>67</v>
      </c>
      <c r="J127" s="52"/>
      <c r="K127" s="44"/>
      <c r="L127" s="229">
        <f>IF(AK6="","",AK6)</f>
      </c>
      <c r="M127" s="230"/>
      <c r="N127" s="230"/>
      <c r="O127" s="230"/>
      <c r="P127" s="230"/>
      <c r="Q127" s="231"/>
      <c r="R127" s="238" t="s">
        <v>3</v>
      </c>
      <c r="S127" s="239"/>
      <c r="T127" s="239"/>
      <c r="U127" s="239"/>
      <c r="V127" s="240"/>
      <c r="W127" s="241"/>
      <c r="X127" s="242"/>
      <c r="Y127" s="243"/>
      <c r="Z127" s="224"/>
      <c r="AA127" s="225"/>
      <c r="AB127" s="8" t="s">
        <v>18</v>
      </c>
      <c r="AC127" s="226"/>
      <c r="AD127" s="227"/>
      <c r="AE127" s="228"/>
      <c r="AF127" s="222">
        <f t="shared" si="4"/>
      </c>
      <c r="AG127" s="223"/>
      <c r="AH127" s="82">
        <f t="shared" si="5"/>
      </c>
      <c r="AI127" s="259">
        <f>IF(AW131=0,"",SUM(AH127:AH131))</f>
      </c>
      <c r="AJ127" s="260"/>
      <c r="AK127" s="261"/>
      <c r="AL127" s="84"/>
      <c r="AM127" s="84"/>
      <c r="AN127" s="85"/>
      <c r="AO127" s="90"/>
      <c r="AP127" s="84"/>
      <c r="AQ127" s="85"/>
      <c r="AR127" s="84"/>
      <c r="AS127" s="84"/>
      <c r="AT127" s="61"/>
      <c r="AU127" s="11"/>
      <c r="AV127" s="34"/>
      <c r="BA127" s="67"/>
      <c r="BB127" s="67"/>
      <c r="BC127" s="48"/>
      <c r="BD127" s="4" t="s">
        <v>68</v>
      </c>
      <c r="BE127" s="4" t="s">
        <v>48</v>
      </c>
      <c r="BF127" s="44" t="s">
        <v>67</v>
      </c>
      <c r="BL127" s="52"/>
      <c r="BM127" s="44"/>
      <c r="BN127" s="229">
        <f>IF(CM6="","",CM6)</f>
      </c>
      <c r="BO127" s="230"/>
      <c r="BP127" s="230"/>
      <c r="BQ127" s="230"/>
      <c r="BR127" s="230"/>
      <c r="BS127" s="231"/>
      <c r="BT127" s="238" t="s">
        <v>3</v>
      </c>
      <c r="BU127" s="239"/>
      <c r="BV127" s="239"/>
      <c r="BW127" s="239"/>
      <c r="BX127" s="240"/>
      <c r="BY127" s="241"/>
      <c r="BZ127" s="242"/>
      <c r="CA127" s="243"/>
      <c r="CB127" s="224"/>
      <c r="CC127" s="225"/>
      <c r="CD127" s="8" t="s">
        <v>18</v>
      </c>
      <c r="CE127" s="226"/>
      <c r="CF127" s="227"/>
      <c r="CG127" s="228"/>
      <c r="CH127" s="222">
        <f t="shared" si="6"/>
      </c>
      <c r="CI127" s="223"/>
      <c r="CJ127" s="82">
        <f t="shared" si="7"/>
      </c>
      <c r="CK127" s="259">
        <f>IF(CY131=0,"",SUM(CJ127:CJ131))</f>
      </c>
      <c r="CL127" s="260"/>
      <c r="CM127" s="261"/>
      <c r="CN127" s="84"/>
      <c r="CO127" s="84"/>
      <c r="CP127" s="85"/>
      <c r="CQ127" s="90"/>
      <c r="CR127" s="84"/>
      <c r="CS127" s="85"/>
      <c r="CT127" s="84"/>
      <c r="CU127" s="84"/>
      <c r="CV127" s="61"/>
      <c r="CW127" s="11"/>
      <c r="CX127" s="34"/>
    </row>
    <row r="128" spans="1:102" ht="12.75" customHeight="1">
      <c r="A128" s="48"/>
      <c r="B128" s="4" t="s">
        <v>70</v>
      </c>
      <c r="C128" s="4" t="s">
        <v>48</v>
      </c>
      <c r="D128" s="45" t="s">
        <v>69</v>
      </c>
      <c r="J128" s="52"/>
      <c r="K128" s="41"/>
      <c r="L128" s="232"/>
      <c r="M128" s="233"/>
      <c r="N128" s="233"/>
      <c r="O128" s="233"/>
      <c r="P128" s="233"/>
      <c r="Q128" s="234"/>
      <c r="R128" s="238" t="s">
        <v>244</v>
      </c>
      <c r="S128" s="239"/>
      <c r="T128" s="239"/>
      <c r="U128" s="239"/>
      <c r="V128" s="240"/>
      <c r="W128" s="241"/>
      <c r="X128" s="242"/>
      <c r="Y128" s="243"/>
      <c r="Z128" s="224"/>
      <c r="AA128" s="225"/>
      <c r="AB128" s="8" t="s">
        <v>18</v>
      </c>
      <c r="AC128" s="226"/>
      <c r="AD128" s="227"/>
      <c r="AE128" s="228"/>
      <c r="AF128" s="222">
        <f t="shared" si="4"/>
      </c>
      <c r="AG128" s="223"/>
      <c r="AH128" s="82">
        <f t="shared" si="5"/>
      </c>
      <c r="AI128" s="262"/>
      <c r="AJ128" s="263"/>
      <c r="AK128" s="264"/>
      <c r="AL128" s="84"/>
      <c r="AM128" s="84"/>
      <c r="AN128" s="85"/>
      <c r="AO128" s="90"/>
      <c r="AP128" s="84"/>
      <c r="AQ128" s="85"/>
      <c r="AR128" s="84"/>
      <c r="AS128" s="84"/>
      <c r="AT128" s="61"/>
      <c r="AU128" s="11"/>
      <c r="AV128" s="34"/>
      <c r="BC128" s="48"/>
      <c r="BD128" s="4" t="s">
        <v>70</v>
      </c>
      <c r="BE128" s="4" t="s">
        <v>48</v>
      </c>
      <c r="BF128" s="45" t="s">
        <v>69</v>
      </c>
      <c r="BL128" s="52"/>
      <c r="BM128" s="41"/>
      <c r="BN128" s="232"/>
      <c r="BO128" s="233"/>
      <c r="BP128" s="233"/>
      <c r="BQ128" s="233"/>
      <c r="BR128" s="233"/>
      <c r="BS128" s="234"/>
      <c r="BT128" s="238" t="s">
        <v>244</v>
      </c>
      <c r="BU128" s="239"/>
      <c r="BV128" s="239"/>
      <c r="BW128" s="239"/>
      <c r="BX128" s="240"/>
      <c r="BY128" s="241"/>
      <c r="BZ128" s="242"/>
      <c r="CA128" s="243"/>
      <c r="CB128" s="224"/>
      <c r="CC128" s="225"/>
      <c r="CD128" s="8" t="s">
        <v>18</v>
      </c>
      <c r="CE128" s="226"/>
      <c r="CF128" s="227"/>
      <c r="CG128" s="228"/>
      <c r="CH128" s="222">
        <f t="shared" si="6"/>
      </c>
      <c r="CI128" s="223"/>
      <c r="CJ128" s="82">
        <f t="shared" si="7"/>
      </c>
      <c r="CK128" s="262"/>
      <c r="CL128" s="263"/>
      <c r="CM128" s="264"/>
      <c r="CN128" s="84"/>
      <c r="CO128" s="84"/>
      <c r="CP128" s="85"/>
      <c r="CQ128" s="90"/>
      <c r="CR128" s="84"/>
      <c r="CS128" s="85"/>
      <c r="CT128" s="84"/>
      <c r="CU128" s="84"/>
      <c r="CV128" s="61"/>
      <c r="CW128" s="11"/>
      <c r="CX128" s="34"/>
    </row>
    <row r="129" spans="1:102" ht="12.75" customHeight="1">
      <c r="A129" s="48"/>
      <c r="B129" s="4" t="s">
        <v>72</v>
      </c>
      <c r="C129" s="4" t="s">
        <v>48</v>
      </c>
      <c r="D129" s="45" t="s">
        <v>71</v>
      </c>
      <c r="J129" s="52"/>
      <c r="K129" s="41"/>
      <c r="L129" s="235"/>
      <c r="M129" s="236"/>
      <c r="N129" s="236"/>
      <c r="O129" s="236"/>
      <c r="P129" s="236"/>
      <c r="Q129" s="237"/>
      <c r="R129" s="238" t="s">
        <v>245</v>
      </c>
      <c r="S129" s="239"/>
      <c r="T129" s="239"/>
      <c r="U129" s="239"/>
      <c r="V129" s="240"/>
      <c r="W129" s="241"/>
      <c r="X129" s="242"/>
      <c r="Y129" s="243"/>
      <c r="Z129" s="224"/>
      <c r="AA129" s="225"/>
      <c r="AB129" s="8" t="s">
        <v>18</v>
      </c>
      <c r="AC129" s="226"/>
      <c r="AD129" s="227"/>
      <c r="AE129" s="228"/>
      <c r="AF129" s="222">
        <f t="shared" si="4"/>
      </c>
      <c r="AG129" s="223"/>
      <c r="AH129" s="82">
        <f t="shared" si="5"/>
      </c>
      <c r="AI129" s="262"/>
      <c r="AJ129" s="263"/>
      <c r="AK129" s="264"/>
      <c r="AL129" s="84"/>
      <c r="AM129" s="84"/>
      <c r="AN129" s="85"/>
      <c r="AO129" s="90"/>
      <c r="AP129" s="84"/>
      <c r="AQ129" s="85"/>
      <c r="AR129" s="84"/>
      <c r="AS129" s="84"/>
      <c r="AT129" s="61"/>
      <c r="AU129" s="11"/>
      <c r="AV129" s="34"/>
      <c r="BC129" s="48"/>
      <c r="BD129" s="4" t="s">
        <v>72</v>
      </c>
      <c r="BE129" s="4" t="s">
        <v>48</v>
      </c>
      <c r="BF129" s="45" t="s">
        <v>71</v>
      </c>
      <c r="BL129" s="52"/>
      <c r="BM129" s="41"/>
      <c r="BN129" s="235"/>
      <c r="BO129" s="236"/>
      <c r="BP129" s="236"/>
      <c r="BQ129" s="236"/>
      <c r="BR129" s="236"/>
      <c r="BS129" s="237"/>
      <c r="BT129" s="238" t="s">
        <v>245</v>
      </c>
      <c r="BU129" s="239"/>
      <c r="BV129" s="239"/>
      <c r="BW129" s="239"/>
      <c r="BX129" s="240"/>
      <c r="BY129" s="241"/>
      <c r="BZ129" s="242"/>
      <c r="CA129" s="243"/>
      <c r="CB129" s="224"/>
      <c r="CC129" s="225"/>
      <c r="CD129" s="8" t="s">
        <v>18</v>
      </c>
      <c r="CE129" s="226"/>
      <c r="CF129" s="227"/>
      <c r="CG129" s="228"/>
      <c r="CH129" s="222">
        <f t="shared" si="6"/>
      </c>
      <c r="CI129" s="223"/>
      <c r="CJ129" s="82">
        <f t="shared" si="7"/>
      </c>
      <c r="CK129" s="262"/>
      <c r="CL129" s="263"/>
      <c r="CM129" s="264"/>
      <c r="CN129" s="84"/>
      <c r="CO129" s="84"/>
      <c r="CP129" s="85"/>
      <c r="CQ129" s="90"/>
      <c r="CR129" s="84"/>
      <c r="CS129" s="85"/>
      <c r="CT129" s="84"/>
      <c r="CU129" s="84"/>
      <c r="CV129" s="61"/>
      <c r="CW129" s="11"/>
      <c r="CX129" s="34"/>
    </row>
    <row r="130" spans="1:102" ht="12.75" customHeight="1">
      <c r="A130" s="51"/>
      <c r="B130" s="35" t="s">
        <v>73</v>
      </c>
      <c r="C130" s="35" t="s">
        <v>48</v>
      </c>
      <c r="D130" s="40" t="s">
        <v>189</v>
      </c>
      <c r="J130" s="52"/>
      <c r="K130" s="41"/>
      <c r="L130" s="150" t="s">
        <v>9</v>
      </c>
      <c r="M130" s="151"/>
      <c r="N130" s="151">
        <f>IF(AK5="","",AK5)</f>
      </c>
      <c r="O130" s="151"/>
      <c r="P130" s="151"/>
      <c r="Q130" s="86" t="s">
        <v>9</v>
      </c>
      <c r="R130" s="238" t="s">
        <v>13</v>
      </c>
      <c r="S130" s="239"/>
      <c r="T130" s="239"/>
      <c r="U130" s="239"/>
      <c r="V130" s="240"/>
      <c r="W130" s="241"/>
      <c r="X130" s="242"/>
      <c r="Y130" s="243"/>
      <c r="Z130" s="224"/>
      <c r="AA130" s="225"/>
      <c r="AB130" s="8" t="s">
        <v>18</v>
      </c>
      <c r="AC130" s="226"/>
      <c r="AD130" s="227"/>
      <c r="AE130" s="228"/>
      <c r="AF130" s="222">
        <f t="shared" si="4"/>
      </c>
      <c r="AG130" s="223"/>
      <c r="AH130" s="82">
        <f t="shared" si="5"/>
      </c>
      <c r="AI130" s="262"/>
      <c r="AJ130" s="263"/>
      <c r="AK130" s="264"/>
      <c r="AL130" s="84"/>
      <c r="AM130" s="84"/>
      <c r="AN130" s="85"/>
      <c r="AO130" s="90"/>
      <c r="AP130" s="84"/>
      <c r="AQ130" s="85"/>
      <c r="AR130" s="84"/>
      <c r="AS130" s="84"/>
      <c r="AT130" s="61"/>
      <c r="AU130" s="11"/>
      <c r="AV130" s="34"/>
      <c r="BC130" s="51"/>
      <c r="BD130" s="35" t="s">
        <v>73</v>
      </c>
      <c r="BE130" s="35" t="s">
        <v>48</v>
      </c>
      <c r="BF130" s="40" t="s">
        <v>189</v>
      </c>
      <c r="BL130" s="52"/>
      <c r="BM130" s="41"/>
      <c r="BN130" s="150" t="s">
        <v>9</v>
      </c>
      <c r="BO130" s="151"/>
      <c r="BP130" s="151">
        <f>IF(CM5="","",CM5)</f>
      </c>
      <c r="BQ130" s="151"/>
      <c r="BR130" s="151"/>
      <c r="BS130" s="86" t="s">
        <v>9</v>
      </c>
      <c r="BT130" s="238" t="s">
        <v>13</v>
      </c>
      <c r="BU130" s="239"/>
      <c r="BV130" s="239"/>
      <c r="BW130" s="239"/>
      <c r="BX130" s="240"/>
      <c r="BY130" s="241"/>
      <c r="BZ130" s="242"/>
      <c r="CA130" s="243"/>
      <c r="CB130" s="224"/>
      <c r="CC130" s="225"/>
      <c r="CD130" s="8" t="s">
        <v>18</v>
      </c>
      <c r="CE130" s="226"/>
      <c r="CF130" s="227"/>
      <c r="CG130" s="228"/>
      <c r="CH130" s="222">
        <f t="shared" si="6"/>
      </c>
      <c r="CI130" s="223"/>
      <c r="CJ130" s="82">
        <f t="shared" si="7"/>
      </c>
      <c r="CK130" s="262"/>
      <c r="CL130" s="263"/>
      <c r="CM130" s="264"/>
      <c r="CN130" s="84"/>
      <c r="CO130" s="84"/>
      <c r="CP130" s="85"/>
      <c r="CQ130" s="90"/>
      <c r="CR130" s="84"/>
      <c r="CS130" s="85"/>
      <c r="CT130" s="84"/>
      <c r="CU130" s="84"/>
      <c r="CV130" s="61"/>
      <c r="CW130" s="11"/>
      <c r="CX130" s="34"/>
    </row>
    <row r="131" spans="1:103" ht="12.75" customHeight="1">
      <c r="A131" s="51"/>
      <c r="B131" s="4" t="s">
        <v>74</v>
      </c>
      <c r="C131" s="5" t="s">
        <v>48</v>
      </c>
      <c r="D131" s="44" t="s">
        <v>255</v>
      </c>
      <c r="J131" s="52"/>
      <c r="K131" s="41"/>
      <c r="L131" s="152" t="s">
        <v>246</v>
      </c>
      <c r="M131" s="153"/>
      <c r="N131" s="149">
        <f>IF(AK8="","",AK8)</f>
      </c>
      <c r="O131" s="149"/>
      <c r="P131" s="149"/>
      <c r="Q131" s="87" t="s">
        <v>247</v>
      </c>
      <c r="R131" s="238"/>
      <c r="S131" s="239"/>
      <c r="T131" s="239"/>
      <c r="U131" s="239"/>
      <c r="V131" s="240"/>
      <c r="W131" s="241"/>
      <c r="X131" s="242"/>
      <c r="Y131" s="243"/>
      <c r="Z131" s="224"/>
      <c r="AA131" s="225"/>
      <c r="AB131" s="8" t="s">
        <v>18</v>
      </c>
      <c r="AC131" s="226"/>
      <c r="AD131" s="227"/>
      <c r="AE131" s="228"/>
      <c r="AF131" s="222">
        <f t="shared" si="4"/>
      </c>
      <c r="AG131" s="223"/>
      <c r="AH131" s="82">
        <f t="shared" si="5"/>
      </c>
      <c r="AI131" s="262"/>
      <c r="AJ131" s="263"/>
      <c r="AK131" s="264"/>
      <c r="AL131" s="84"/>
      <c r="AM131" s="84"/>
      <c r="AN131" s="85"/>
      <c r="AO131" s="90"/>
      <c r="AP131" s="84"/>
      <c r="AQ131" s="85"/>
      <c r="AR131" s="84"/>
      <c r="AS131" s="84"/>
      <c r="AT131" s="61"/>
      <c r="AU131" s="11"/>
      <c r="AV131" s="34"/>
      <c r="AW131" s="71">
        <f>SUM(AH126:AH131)</f>
        <v>0</v>
      </c>
      <c r="BC131" s="51"/>
      <c r="BD131" s="4" t="s">
        <v>74</v>
      </c>
      <c r="BE131" s="5" t="s">
        <v>48</v>
      </c>
      <c r="BF131" s="44" t="s">
        <v>255</v>
      </c>
      <c r="BL131" s="52"/>
      <c r="BM131" s="41"/>
      <c r="BN131" s="152" t="s">
        <v>246</v>
      </c>
      <c r="BO131" s="153"/>
      <c r="BP131" s="149">
        <f>IF(CM8="","",CM8)</f>
      </c>
      <c r="BQ131" s="149"/>
      <c r="BR131" s="149"/>
      <c r="BS131" s="87" t="s">
        <v>247</v>
      </c>
      <c r="BT131" s="238"/>
      <c r="BU131" s="239"/>
      <c r="BV131" s="239"/>
      <c r="BW131" s="239"/>
      <c r="BX131" s="240"/>
      <c r="BY131" s="241"/>
      <c r="BZ131" s="242"/>
      <c r="CA131" s="243"/>
      <c r="CB131" s="224"/>
      <c r="CC131" s="225"/>
      <c r="CD131" s="8" t="s">
        <v>18</v>
      </c>
      <c r="CE131" s="226"/>
      <c r="CF131" s="227"/>
      <c r="CG131" s="228"/>
      <c r="CH131" s="222">
        <f t="shared" si="6"/>
      </c>
      <c r="CI131" s="223"/>
      <c r="CJ131" s="82">
        <f t="shared" si="7"/>
      </c>
      <c r="CK131" s="262"/>
      <c r="CL131" s="263"/>
      <c r="CM131" s="264"/>
      <c r="CN131" s="84"/>
      <c r="CO131" s="84"/>
      <c r="CP131" s="85"/>
      <c r="CQ131" s="90"/>
      <c r="CR131" s="84"/>
      <c r="CS131" s="85"/>
      <c r="CT131" s="84"/>
      <c r="CU131" s="84"/>
      <c r="CV131" s="61"/>
      <c r="CW131" s="11"/>
      <c r="CX131" s="34"/>
      <c r="CY131" s="71">
        <f>SUM(CJ126:CJ131)</f>
        <v>0</v>
      </c>
    </row>
    <row r="132" spans="1:102" ht="12.75" customHeight="1">
      <c r="A132" s="51"/>
      <c r="B132" s="4" t="s">
        <v>76</v>
      </c>
      <c r="C132" s="4" t="s">
        <v>48</v>
      </c>
      <c r="D132" s="44" t="s">
        <v>75</v>
      </c>
      <c r="J132" s="52"/>
      <c r="K132" s="41"/>
      <c r="L132" s="229">
        <f>IF(AO6="","",AO6)</f>
      </c>
      <c r="M132" s="230"/>
      <c r="N132" s="230"/>
      <c r="O132" s="230"/>
      <c r="P132" s="230"/>
      <c r="Q132" s="231"/>
      <c r="R132" s="238" t="s">
        <v>3</v>
      </c>
      <c r="S132" s="239"/>
      <c r="T132" s="239"/>
      <c r="U132" s="239"/>
      <c r="V132" s="240"/>
      <c r="W132" s="241"/>
      <c r="X132" s="242"/>
      <c r="Y132" s="243"/>
      <c r="Z132" s="224"/>
      <c r="AA132" s="225"/>
      <c r="AB132" s="8" t="s">
        <v>18</v>
      </c>
      <c r="AC132" s="226"/>
      <c r="AD132" s="227"/>
      <c r="AE132" s="228"/>
      <c r="AF132" s="222">
        <f t="shared" si="4"/>
      </c>
      <c r="AG132" s="223"/>
      <c r="AH132" s="82">
        <f t="shared" si="5"/>
      </c>
      <c r="AI132" s="259">
        <f>IF(AW136=0,"",SUM(AH132:AH136))</f>
      </c>
      <c r="AJ132" s="260"/>
      <c r="AK132" s="261"/>
      <c r="AL132" s="84"/>
      <c r="AM132" s="84"/>
      <c r="AN132" s="85"/>
      <c r="AO132" s="90"/>
      <c r="AP132" s="84"/>
      <c r="AQ132" s="85"/>
      <c r="AR132" s="84"/>
      <c r="AS132" s="84"/>
      <c r="AT132" s="61"/>
      <c r="AU132" s="11"/>
      <c r="AV132" s="34"/>
      <c r="BC132" s="51"/>
      <c r="BD132" s="4" t="s">
        <v>76</v>
      </c>
      <c r="BE132" s="4" t="s">
        <v>48</v>
      </c>
      <c r="BF132" s="44" t="s">
        <v>75</v>
      </c>
      <c r="BL132" s="52"/>
      <c r="BM132" s="41"/>
      <c r="BN132" s="229">
        <f>IF(CQ6="","",CQ6)</f>
      </c>
      <c r="BO132" s="230"/>
      <c r="BP132" s="230"/>
      <c r="BQ132" s="230"/>
      <c r="BR132" s="230"/>
      <c r="BS132" s="231"/>
      <c r="BT132" s="238" t="s">
        <v>3</v>
      </c>
      <c r="BU132" s="239"/>
      <c r="BV132" s="239"/>
      <c r="BW132" s="239"/>
      <c r="BX132" s="240"/>
      <c r="BY132" s="241"/>
      <c r="BZ132" s="242"/>
      <c r="CA132" s="243"/>
      <c r="CB132" s="224"/>
      <c r="CC132" s="225"/>
      <c r="CD132" s="8" t="s">
        <v>18</v>
      </c>
      <c r="CE132" s="226"/>
      <c r="CF132" s="227"/>
      <c r="CG132" s="228"/>
      <c r="CH132" s="222">
        <f t="shared" si="6"/>
      </c>
      <c r="CI132" s="223"/>
      <c r="CJ132" s="82">
        <f t="shared" si="7"/>
      </c>
      <c r="CK132" s="259">
        <f>IF(CY136=0,"",SUM(CJ132:CJ136))</f>
      </c>
      <c r="CL132" s="260"/>
      <c r="CM132" s="261"/>
      <c r="CN132" s="84"/>
      <c r="CO132" s="84"/>
      <c r="CP132" s="85"/>
      <c r="CQ132" s="90"/>
      <c r="CR132" s="84"/>
      <c r="CS132" s="85"/>
      <c r="CT132" s="84"/>
      <c r="CU132" s="84"/>
      <c r="CV132" s="61"/>
      <c r="CW132" s="11"/>
      <c r="CX132" s="34"/>
    </row>
    <row r="133" spans="1:102" ht="12.75" customHeight="1">
      <c r="A133" s="51"/>
      <c r="B133" s="4" t="s">
        <v>77</v>
      </c>
      <c r="C133" s="4" t="s">
        <v>48</v>
      </c>
      <c r="D133" s="44" t="s">
        <v>187</v>
      </c>
      <c r="J133" s="52"/>
      <c r="K133" s="41"/>
      <c r="L133" s="232"/>
      <c r="M133" s="233"/>
      <c r="N133" s="233"/>
      <c r="O133" s="233"/>
      <c r="P133" s="233"/>
      <c r="Q133" s="234"/>
      <c r="R133" s="238" t="s">
        <v>256</v>
      </c>
      <c r="S133" s="239"/>
      <c r="T133" s="239"/>
      <c r="U133" s="239"/>
      <c r="V133" s="240"/>
      <c r="W133" s="241"/>
      <c r="X133" s="242"/>
      <c r="Y133" s="243"/>
      <c r="Z133" s="224"/>
      <c r="AA133" s="225"/>
      <c r="AB133" s="8" t="s">
        <v>18</v>
      </c>
      <c r="AC133" s="226"/>
      <c r="AD133" s="227"/>
      <c r="AE133" s="228"/>
      <c r="AF133" s="222">
        <f t="shared" si="4"/>
      </c>
      <c r="AG133" s="223"/>
      <c r="AH133" s="82">
        <f t="shared" si="5"/>
      </c>
      <c r="AI133" s="262"/>
      <c r="AJ133" s="263"/>
      <c r="AK133" s="264"/>
      <c r="AL133" s="84"/>
      <c r="AM133" s="84"/>
      <c r="AN133" s="85"/>
      <c r="AO133" s="90"/>
      <c r="AP133" s="84"/>
      <c r="AQ133" s="85"/>
      <c r="AR133" s="84"/>
      <c r="AS133" s="84"/>
      <c r="AT133" s="61"/>
      <c r="AU133" s="11"/>
      <c r="AV133" s="34"/>
      <c r="BC133" s="51"/>
      <c r="BD133" s="4" t="s">
        <v>77</v>
      </c>
      <c r="BE133" s="4" t="s">
        <v>48</v>
      </c>
      <c r="BF133" s="44" t="s">
        <v>187</v>
      </c>
      <c r="BL133" s="52"/>
      <c r="BM133" s="41"/>
      <c r="BN133" s="232"/>
      <c r="BO133" s="233"/>
      <c r="BP133" s="233"/>
      <c r="BQ133" s="233"/>
      <c r="BR133" s="233"/>
      <c r="BS133" s="234"/>
      <c r="BT133" s="238" t="s">
        <v>256</v>
      </c>
      <c r="BU133" s="239"/>
      <c r="BV133" s="239"/>
      <c r="BW133" s="239"/>
      <c r="BX133" s="240"/>
      <c r="BY133" s="241"/>
      <c r="BZ133" s="242"/>
      <c r="CA133" s="243"/>
      <c r="CB133" s="224"/>
      <c r="CC133" s="225"/>
      <c r="CD133" s="8" t="s">
        <v>18</v>
      </c>
      <c r="CE133" s="226"/>
      <c r="CF133" s="227"/>
      <c r="CG133" s="228"/>
      <c r="CH133" s="222">
        <f t="shared" si="6"/>
      </c>
      <c r="CI133" s="223"/>
      <c r="CJ133" s="82">
        <f t="shared" si="7"/>
      </c>
      <c r="CK133" s="262"/>
      <c r="CL133" s="263"/>
      <c r="CM133" s="264"/>
      <c r="CN133" s="84"/>
      <c r="CO133" s="84"/>
      <c r="CP133" s="85"/>
      <c r="CQ133" s="90"/>
      <c r="CR133" s="84"/>
      <c r="CS133" s="85"/>
      <c r="CT133" s="84"/>
      <c r="CU133" s="84"/>
      <c r="CV133" s="61"/>
      <c r="CW133" s="11"/>
      <c r="CX133" s="34"/>
    </row>
    <row r="134" spans="1:102" ht="12.75" customHeight="1">
      <c r="A134" s="51"/>
      <c r="B134" s="4" t="s">
        <v>78</v>
      </c>
      <c r="C134" s="4" t="s">
        <v>48</v>
      </c>
      <c r="D134" s="44" t="s">
        <v>186</v>
      </c>
      <c r="J134" s="52"/>
      <c r="K134" s="41"/>
      <c r="L134" s="235"/>
      <c r="M134" s="236"/>
      <c r="N134" s="236"/>
      <c r="O134" s="236"/>
      <c r="P134" s="236"/>
      <c r="Q134" s="237"/>
      <c r="R134" s="238" t="s">
        <v>257</v>
      </c>
      <c r="S134" s="239"/>
      <c r="T134" s="239"/>
      <c r="U134" s="239"/>
      <c r="V134" s="240"/>
      <c r="W134" s="241"/>
      <c r="X134" s="242"/>
      <c r="Y134" s="243"/>
      <c r="Z134" s="224"/>
      <c r="AA134" s="225"/>
      <c r="AB134" s="8" t="s">
        <v>18</v>
      </c>
      <c r="AC134" s="226"/>
      <c r="AD134" s="227"/>
      <c r="AE134" s="228"/>
      <c r="AF134" s="222">
        <f t="shared" si="4"/>
      </c>
      <c r="AG134" s="223"/>
      <c r="AH134" s="82">
        <f t="shared" si="5"/>
      </c>
      <c r="AI134" s="262"/>
      <c r="AJ134" s="263"/>
      <c r="AK134" s="264"/>
      <c r="AL134" s="84"/>
      <c r="AM134" s="84"/>
      <c r="AN134" s="85"/>
      <c r="AO134" s="90"/>
      <c r="AP134" s="84"/>
      <c r="AQ134" s="85"/>
      <c r="AR134" s="84"/>
      <c r="AS134" s="84"/>
      <c r="AT134" s="61"/>
      <c r="AU134" s="11"/>
      <c r="AV134" s="34"/>
      <c r="BC134" s="51"/>
      <c r="BD134" s="4" t="s">
        <v>78</v>
      </c>
      <c r="BE134" s="4" t="s">
        <v>48</v>
      </c>
      <c r="BF134" s="44" t="s">
        <v>196</v>
      </c>
      <c r="BL134" s="52"/>
      <c r="BM134" s="41"/>
      <c r="BN134" s="235"/>
      <c r="BO134" s="236"/>
      <c r="BP134" s="236"/>
      <c r="BQ134" s="236"/>
      <c r="BR134" s="236"/>
      <c r="BS134" s="237"/>
      <c r="BT134" s="238" t="s">
        <v>257</v>
      </c>
      <c r="BU134" s="239"/>
      <c r="BV134" s="239"/>
      <c r="BW134" s="239"/>
      <c r="BX134" s="240"/>
      <c r="BY134" s="241"/>
      <c r="BZ134" s="242"/>
      <c r="CA134" s="243"/>
      <c r="CB134" s="224"/>
      <c r="CC134" s="225"/>
      <c r="CD134" s="8" t="s">
        <v>18</v>
      </c>
      <c r="CE134" s="226"/>
      <c r="CF134" s="227"/>
      <c r="CG134" s="228"/>
      <c r="CH134" s="222">
        <f t="shared" si="6"/>
      </c>
      <c r="CI134" s="223"/>
      <c r="CJ134" s="82">
        <f t="shared" si="7"/>
      </c>
      <c r="CK134" s="262"/>
      <c r="CL134" s="263"/>
      <c r="CM134" s="264"/>
      <c r="CN134" s="84"/>
      <c r="CO134" s="84"/>
      <c r="CP134" s="85"/>
      <c r="CQ134" s="90"/>
      <c r="CR134" s="84"/>
      <c r="CS134" s="85"/>
      <c r="CT134" s="84"/>
      <c r="CU134" s="84"/>
      <c r="CV134" s="61"/>
      <c r="CW134" s="11"/>
      <c r="CX134" s="34"/>
    </row>
    <row r="135" spans="1:102" ht="12.75" customHeight="1">
      <c r="A135" s="51"/>
      <c r="B135" s="44"/>
      <c r="C135" s="490" t="s">
        <v>197</v>
      </c>
      <c r="D135" s="490"/>
      <c r="E135" s="490"/>
      <c r="F135" s="490"/>
      <c r="G135" s="490"/>
      <c r="H135" s="490"/>
      <c r="I135" s="490"/>
      <c r="J135" s="491"/>
      <c r="K135" s="41"/>
      <c r="L135" s="150" t="s">
        <v>9</v>
      </c>
      <c r="M135" s="151"/>
      <c r="N135" s="151">
        <f>IF(AO5="","",AO5)</f>
      </c>
      <c r="O135" s="151"/>
      <c r="P135" s="151"/>
      <c r="Q135" s="86" t="s">
        <v>9</v>
      </c>
      <c r="R135" s="238" t="s">
        <v>13</v>
      </c>
      <c r="S135" s="239"/>
      <c r="T135" s="239"/>
      <c r="U135" s="239"/>
      <c r="V135" s="240"/>
      <c r="W135" s="241"/>
      <c r="X135" s="242"/>
      <c r="Y135" s="243"/>
      <c r="Z135" s="224"/>
      <c r="AA135" s="225"/>
      <c r="AB135" s="8" t="s">
        <v>18</v>
      </c>
      <c r="AC135" s="226"/>
      <c r="AD135" s="227"/>
      <c r="AE135" s="228"/>
      <c r="AF135" s="222">
        <f t="shared" si="4"/>
      </c>
      <c r="AG135" s="223"/>
      <c r="AH135" s="82">
        <f t="shared" si="5"/>
      </c>
      <c r="AI135" s="262"/>
      <c r="AJ135" s="263"/>
      <c r="AK135" s="264"/>
      <c r="AL135" s="84"/>
      <c r="AM135" s="84"/>
      <c r="AN135" s="85"/>
      <c r="AO135" s="90"/>
      <c r="AP135" s="84"/>
      <c r="AQ135" s="85"/>
      <c r="AR135" s="84"/>
      <c r="AS135" s="84"/>
      <c r="AT135" s="61"/>
      <c r="AU135" s="11"/>
      <c r="AV135" s="34"/>
      <c r="BC135" s="51"/>
      <c r="BD135" s="44"/>
      <c r="BE135" s="490" t="s">
        <v>197</v>
      </c>
      <c r="BF135" s="490"/>
      <c r="BG135" s="490"/>
      <c r="BH135" s="490"/>
      <c r="BI135" s="490"/>
      <c r="BJ135" s="490"/>
      <c r="BK135" s="490"/>
      <c r="BL135" s="491"/>
      <c r="BM135" s="41"/>
      <c r="BN135" s="150" t="s">
        <v>9</v>
      </c>
      <c r="BO135" s="151"/>
      <c r="BP135" s="151">
        <f>IF(CQ5="","",CQ5)</f>
      </c>
      <c r="BQ135" s="151"/>
      <c r="BR135" s="151"/>
      <c r="BS135" s="86" t="s">
        <v>9</v>
      </c>
      <c r="BT135" s="238" t="s">
        <v>13</v>
      </c>
      <c r="BU135" s="239"/>
      <c r="BV135" s="239"/>
      <c r="BW135" s="239"/>
      <c r="BX135" s="240"/>
      <c r="BY135" s="241"/>
      <c r="BZ135" s="242"/>
      <c r="CA135" s="243"/>
      <c r="CB135" s="224"/>
      <c r="CC135" s="225"/>
      <c r="CD135" s="8" t="s">
        <v>18</v>
      </c>
      <c r="CE135" s="226"/>
      <c r="CF135" s="227"/>
      <c r="CG135" s="228"/>
      <c r="CH135" s="222">
        <f t="shared" si="6"/>
      </c>
      <c r="CI135" s="223"/>
      <c r="CJ135" s="82">
        <f t="shared" si="7"/>
      </c>
      <c r="CK135" s="262"/>
      <c r="CL135" s="263"/>
      <c r="CM135" s="264"/>
      <c r="CN135" s="84"/>
      <c r="CO135" s="84"/>
      <c r="CP135" s="85"/>
      <c r="CQ135" s="90"/>
      <c r="CR135" s="84"/>
      <c r="CS135" s="85"/>
      <c r="CT135" s="84"/>
      <c r="CU135" s="84"/>
      <c r="CV135" s="61"/>
      <c r="CW135" s="11"/>
      <c r="CX135" s="34"/>
    </row>
    <row r="136" spans="1:103" ht="12.75" customHeight="1">
      <c r="A136" s="51"/>
      <c r="B136" s="113"/>
      <c r="C136" s="490"/>
      <c r="D136" s="490"/>
      <c r="E136" s="490"/>
      <c r="F136" s="490"/>
      <c r="G136" s="490"/>
      <c r="H136" s="490"/>
      <c r="I136" s="490"/>
      <c r="J136" s="491"/>
      <c r="K136" s="41"/>
      <c r="L136" s="152" t="s">
        <v>246</v>
      </c>
      <c r="M136" s="153"/>
      <c r="N136" s="149">
        <f>IF(AO8="","",AO8)</f>
      </c>
      <c r="O136" s="149"/>
      <c r="P136" s="149"/>
      <c r="Q136" s="87" t="s">
        <v>247</v>
      </c>
      <c r="R136" s="238"/>
      <c r="S136" s="239"/>
      <c r="T136" s="239"/>
      <c r="U136" s="239"/>
      <c r="V136" s="240"/>
      <c r="W136" s="241"/>
      <c r="X136" s="242"/>
      <c r="Y136" s="243"/>
      <c r="Z136" s="224"/>
      <c r="AA136" s="225"/>
      <c r="AB136" s="8" t="s">
        <v>18</v>
      </c>
      <c r="AC136" s="226"/>
      <c r="AD136" s="227"/>
      <c r="AE136" s="228"/>
      <c r="AF136" s="222">
        <f t="shared" si="4"/>
      </c>
      <c r="AG136" s="223"/>
      <c r="AH136" s="82">
        <f t="shared" si="5"/>
      </c>
      <c r="AI136" s="262"/>
      <c r="AJ136" s="263"/>
      <c r="AK136" s="264"/>
      <c r="AL136" s="84"/>
      <c r="AM136" s="84"/>
      <c r="AN136" s="85"/>
      <c r="AO136" s="90"/>
      <c r="AP136" s="84"/>
      <c r="AQ136" s="85"/>
      <c r="AR136" s="84"/>
      <c r="AS136" s="84"/>
      <c r="AT136" s="61"/>
      <c r="AU136" s="11"/>
      <c r="AV136" s="34"/>
      <c r="AW136" s="71">
        <f>SUM(AH131:AH136)</f>
        <v>0</v>
      </c>
      <c r="BC136" s="51"/>
      <c r="BD136" s="113"/>
      <c r="BE136" s="490"/>
      <c r="BF136" s="490"/>
      <c r="BG136" s="490"/>
      <c r="BH136" s="490"/>
      <c r="BI136" s="490"/>
      <c r="BJ136" s="490"/>
      <c r="BK136" s="490"/>
      <c r="BL136" s="491"/>
      <c r="BM136" s="41"/>
      <c r="BN136" s="152" t="s">
        <v>246</v>
      </c>
      <c r="BO136" s="153"/>
      <c r="BP136" s="149">
        <f>IF(CQ8="","",CQ8)</f>
      </c>
      <c r="BQ136" s="149"/>
      <c r="BR136" s="149"/>
      <c r="BS136" s="87" t="s">
        <v>247</v>
      </c>
      <c r="BT136" s="238"/>
      <c r="BU136" s="239"/>
      <c r="BV136" s="239"/>
      <c r="BW136" s="239"/>
      <c r="BX136" s="240"/>
      <c r="BY136" s="241"/>
      <c r="BZ136" s="242"/>
      <c r="CA136" s="243"/>
      <c r="CB136" s="224"/>
      <c r="CC136" s="225"/>
      <c r="CD136" s="8" t="s">
        <v>18</v>
      </c>
      <c r="CE136" s="226"/>
      <c r="CF136" s="227"/>
      <c r="CG136" s="228"/>
      <c r="CH136" s="222">
        <f t="shared" si="6"/>
      </c>
      <c r="CI136" s="223"/>
      <c r="CJ136" s="82">
        <f t="shared" si="7"/>
      </c>
      <c r="CK136" s="262"/>
      <c r="CL136" s="263"/>
      <c r="CM136" s="264"/>
      <c r="CN136" s="84"/>
      <c r="CO136" s="84"/>
      <c r="CP136" s="85"/>
      <c r="CQ136" s="90"/>
      <c r="CR136" s="84"/>
      <c r="CS136" s="85"/>
      <c r="CT136" s="84"/>
      <c r="CU136" s="84"/>
      <c r="CV136" s="61"/>
      <c r="CW136" s="11"/>
      <c r="CX136" s="34"/>
      <c r="CY136" s="71">
        <f>SUM(CJ131:CJ136)</f>
        <v>0</v>
      </c>
    </row>
    <row r="137" spans="1:102" ht="12.75" customHeight="1">
      <c r="A137" s="51"/>
      <c r="J137" s="52"/>
      <c r="K137" s="41"/>
      <c r="L137" s="229">
        <f>IF(AS6="","",AS6)</f>
      </c>
      <c r="M137" s="230"/>
      <c r="N137" s="230"/>
      <c r="O137" s="230"/>
      <c r="P137" s="230"/>
      <c r="Q137" s="231"/>
      <c r="R137" s="238" t="s">
        <v>3</v>
      </c>
      <c r="S137" s="239"/>
      <c r="T137" s="239"/>
      <c r="U137" s="239"/>
      <c r="V137" s="240"/>
      <c r="W137" s="241"/>
      <c r="X137" s="242"/>
      <c r="Y137" s="243"/>
      <c r="Z137" s="224"/>
      <c r="AA137" s="225"/>
      <c r="AB137" s="8" t="s">
        <v>18</v>
      </c>
      <c r="AC137" s="226"/>
      <c r="AD137" s="227"/>
      <c r="AE137" s="228"/>
      <c r="AF137" s="222">
        <f t="shared" si="4"/>
      </c>
      <c r="AG137" s="223"/>
      <c r="AH137" s="82">
        <f t="shared" si="5"/>
      </c>
      <c r="AI137" s="259">
        <f>IF(AW141=0,"",SUM(AH137:AH141))</f>
      </c>
      <c r="AJ137" s="260"/>
      <c r="AK137" s="261"/>
      <c r="AL137" s="95"/>
      <c r="AM137" s="95"/>
      <c r="AN137" s="96"/>
      <c r="AO137" s="97"/>
      <c r="AP137" s="95"/>
      <c r="AQ137" s="96"/>
      <c r="AR137" s="95"/>
      <c r="AS137" s="95"/>
      <c r="AT137" s="62"/>
      <c r="AU137" s="7"/>
      <c r="AV137" s="55"/>
      <c r="BC137" s="51"/>
      <c r="BD137" s="44"/>
      <c r="BE137" s="41"/>
      <c r="BF137" s="44"/>
      <c r="BL137" s="52"/>
      <c r="BM137" s="41"/>
      <c r="BN137" s="229">
        <f>IF(CU6="","",CU6)</f>
      </c>
      <c r="BO137" s="230"/>
      <c r="BP137" s="230"/>
      <c r="BQ137" s="230"/>
      <c r="BR137" s="230"/>
      <c r="BS137" s="231"/>
      <c r="BT137" s="238" t="s">
        <v>3</v>
      </c>
      <c r="BU137" s="239"/>
      <c r="BV137" s="239"/>
      <c r="BW137" s="239"/>
      <c r="BX137" s="240"/>
      <c r="BY137" s="241"/>
      <c r="BZ137" s="242"/>
      <c r="CA137" s="243"/>
      <c r="CB137" s="224"/>
      <c r="CC137" s="225"/>
      <c r="CD137" s="8" t="s">
        <v>18</v>
      </c>
      <c r="CE137" s="226"/>
      <c r="CF137" s="227"/>
      <c r="CG137" s="228"/>
      <c r="CH137" s="222">
        <f t="shared" si="6"/>
      </c>
      <c r="CI137" s="223"/>
      <c r="CJ137" s="82">
        <f t="shared" si="7"/>
      </c>
      <c r="CK137" s="259">
        <f>IF(CY141=0,"",SUM(CJ137:CJ141))</f>
      </c>
      <c r="CL137" s="260"/>
      <c r="CM137" s="261"/>
      <c r="CN137" s="95"/>
      <c r="CO137" s="95"/>
      <c r="CP137" s="96"/>
      <c r="CQ137" s="97"/>
      <c r="CR137" s="95"/>
      <c r="CS137" s="96"/>
      <c r="CT137" s="95"/>
      <c r="CU137" s="95"/>
      <c r="CV137" s="62"/>
      <c r="CW137" s="7"/>
      <c r="CX137" s="55"/>
    </row>
    <row r="138" spans="1:102" ht="12.75" customHeight="1">
      <c r="A138" s="51"/>
      <c r="C138" s="115"/>
      <c r="D138" s="115"/>
      <c r="E138" s="115"/>
      <c r="F138" s="115"/>
      <c r="G138" s="115"/>
      <c r="H138" s="115"/>
      <c r="I138" s="115"/>
      <c r="J138" s="116"/>
      <c r="K138" s="41"/>
      <c r="L138" s="232"/>
      <c r="M138" s="233"/>
      <c r="N138" s="233"/>
      <c r="O138" s="233"/>
      <c r="P138" s="233"/>
      <c r="Q138" s="234"/>
      <c r="R138" s="238" t="s">
        <v>244</v>
      </c>
      <c r="S138" s="239"/>
      <c r="T138" s="239"/>
      <c r="U138" s="239"/>
      <c r="V138" s="240"/>
      <c r="W138" s="241"/>
      <c r="X138" s="242"/>
      <c r="Y138" s="243"/>
      <c r="Z138" s="224"/>
      <c r="AA138" s="225"/>
      <c r="AB138" s="8" t="s">
        <v>18</v>
      </c>
      <c r="AC138" s="226"/>
      <c r="AD138" s="227"/>
      <c r="AE138" s="228"/>
      <c r="AF138" s="222">
        <f t="shared" si="4"/>
      </c>
      <c r="AG138" s="223"/>
      <c r="AH138" s="82">
        <f t="shared" si="5"/>
      </c>
      <c r="AI138" s="262"/>
      <c r="AJ138" s="263"/>
      <c r="AK138" s="264"/>
      <c r="AL138" s="95"/>
      <c r="AM138" s="95"/>
      <c r="AN138" s="96"/>
      <c r="AO138" s="97"/>
      <c r="AP138" s="95"/>
      <c r="AQ138" s="96"/>
      <c r="AR138" s="95"/>
      <c r="AS138" s="95"/>
      <c r="AT138" s="62"/>
      <c r="AU138" s="7"/>
      <c r="AV138" s="55"/>
      <c r="BC138" s="51"/>
      <c r="BL138" s="52"/>
      <c r="BM138" s="41"/>
      <c r="BN138" s="232"/>
      <c r="BO138" s="233"/>
      <c r="BP138" s="233"/>
      <c r="BQ138" s="233"/>
      <c r="BR138" s="233"/>
      <c r="BS138" s="234"/>
      <c r="BT138" s="238" t="s">
        <v>244</v>
      </c>
      <c r="BU138" s="239"/>
      <c r="BV138" s="239"/>
      <c r="BW138" s="239"/>
      <c r="BX138" s="240"/>
      <c r="BY138" s="241"/>
      <c r="BZ138" s="242"/>
      <c r="CA138" s="243"/>
      <c r="CB138" s="224"/>
      <c r="CC138" s="225"/>
      <c r="CD138" s="8" t="s">
        <v>18</v>
      </c>
      <c r="CE138" s="226"/>
      <c r="CF138" s="227"/>
      <c r="CG138" s="228"/>
      <c r="CH138" s="222">
        <f t="shared" si="6"/>
      </c>
      <c r="CI138" s="223"/>
      <c r="CJ138" s="82">
        <f t="shared" si="7"/>
      </c>
      <c r="CK138" s="262"/>
      <c r="CL138" s="263"/>
      <c r="CM138" s="264"/>
      <c r="CN138" s="95"/>
      <c r="CO138" s="95"/>
      <c r="CP138" s="96"/>
      <c r="CQ138" s="97"/>
      <c r="CR138" s="95"/>
      <c r="CS138" s="96"/>
      <c r="CT138" s="95"/>
      <c r="CU138" s="95"/>
      <c r="CV138" s="62"/>
      <c r="CW138" s="7"/>
      <c r="CX138" s="55"/>
    </row>
    <row r="139" spans="1:102" ht="12.75" customHeight="1">
      <c r="A139" s="51"/>
      <c r="C139" s="115"/>
      <c r="D139" s="115"/>
      <c r="E139" s="115"/>
      <c r="F139" s="115"/>
      <c r="G139" s="115"/>
      <c r="H139" s="115"/>
      <c r="I139" s="115"/>
      <c r="J139" s="116"/>
      <c r="K139" s="41"/>
      <c r="L139" s="235"/>
      <c r="M139" s="236"/>
      <c r="N139" s="236"/>
      <c r="O139" s="236"/>
      <c r="P139" s="236"/>
      <c r="Q139" s="237"/>
      <c r="R139" s="238" t="s">
        <v>245</v>
      </c>
      <c r="S139" s="239"/>
      <c r="T139" s="239"/>
      <c r="U139" s="239"/>
      <c r="V139" s="240"/>
      <c r="W139" s="241"/>
      <c r="X139" s="242"/>
      <c r="Y139" s="243"/>
      <c r="Z139" s="224"/>
      <c r="AA139" s="225"/>
      <c r="AB139" s="8" t="s">
        <v>18</v>
      </c>
      <c r="AC139" s="226"/>
      <c r="AD139" s="227"/>
      <c r="AE139" s="228"/>
      <c r="AF139" s="222">
        <f t="shared" si="4"/>
      </c>
      <c r="AG139" s="223"/>
      <c r="AH139" s="82">
        <f t="shared" si="5"/>
      </c>
      <c r="AI139" s="262"/>
      <c r="AJ139" s="263"/>
      <c r="AK139" s="264"/>
      <c r="AL139" s="95"/>
      <c r="AM139" s="95"/>
      <c r="AN139" s="96"/>
      <c r="AO139" s="97"/>
      <c r="AP139" s="95"/>
      <c r="AQ139" s="96"/>
      <c r="AR139" s="95"/>
      <c r="AS139" s="95"/>
      <c r="AT139" s="62"/>
      <c r="AU139" s="7"/>
      <c r="AV139" s="55"/>
      <c r="BC139" s="51"/>
      <c r="BD139" s="44"/>
      <c r="BE139" s="4"/>
      <c r="BF139" s="44"/>
      <c r="BL139" s="52"/>
      <c r="BM139" s="41"/>
      <c r="BN139" s="235"/>
      <c r="BO139" s="236"/>
      <c r="BP139" s="236"/>
      <c r="BQ139" s="236"/>
      <c r="BR139" s="236"/>
      <c r="BS139" s="237"/>
      <c r="BT139" s="238" t="s">
        <v>245</v>
      </c>
      <c r="BU139" s="239"/>
      <c r="BV139" s="239"/>
      <c r="BW139" s="239"/>
      <c r="BX139" s="240"/>
      <c r="BY139" s="241"/>
      <c r="BZ139" s="242"/>
      <c r="CA139" s="243"/>
      <c r="CB139" s="224"/>
      <c r="CC139" s="225"/>
      <c r="CD139" s="8" t="s">
        <v>18</v>
      </c>
      <c r="CE139" s="226"/>
      <c r="CF139" s="227"/>
      <c r="CG139" s="228"/>
      <c r="CH139" s="222">
        <f t="shared" si="6"/>
      </c>
      <c r="CI139" s="223"/>
      <c r="CJ139" s="82">
        <f t="shared" si="7"/>
      </c>
      <c r="CK139" s="262"/>
      <c r="CL139" s="263"/>
      <c r="CM139" s="264"/>
      <c r="CN139" s="95"/>
      <c r="CO139" s="95"/>
      <c r="CP139" s="96"/>
      <c r="CQ139" s="97"/>
      <c r="CR139" s="95"/>
      <c r="CS139" s="96"/>
      <c r="CT139" s="95"/>
      <c r="CU139" s="95"/>
      <c r="CV139" s="62"/>
      <c r="CW139" s="7"/>
      <c r="CX139" s="55"/>
    </row>
    <row r="140" spans="1:102" ht="12.75" customHeight="1">
      <c r="A140" s="51"/>
      <c r="B140" s="44"/>
      <c r="D140" s="44"/>
      <c r="J140" s="52"/>
      <c r="K140" s="41"/>
      <c r="L140" s="150" t="s">
        <v>9</v>
      </c>
      <c r="M140" s="151"/>
      <c r="N140" s="151">
        <f>IF(AS5="","",AS5)</f>
      </c>
      <c r="O140" s="151"/>
      <c r="P140" s="151"/>
      <c r="Q140" s="86" t="s">
        <v>9</v>
      </c>
      <c r="R140" s="238" t="s">
        <v>13</v>
      </c>
      <c r="S140" s="239"/>
      <c r="T140" s="239"/>
      <c r="U140" s="239"/>
      <c r="V140" s="240"/>
      <c r="W140" s="241"/>
      <c r="X140" s="242"/>
      <c r="Y140" s="243"/>
      <c r="Z140" s="224"/>
      <c r="AA140" s="225"/>
      <c r="AB140" s="8" t="s">
        <v>18</v>
      </c>
      <c r="AC140" s="226"/>
      <c r="AD140" s="227"/>
      <c r="AE140" s="228"/>
      <c r="AF140" s="222">
        <f t="shared" si="4"/>
      </c>
      <c r="AG140" s="223"/>
      <c r="AH140" s="82">
        <f t="shared" si="5"/>
      </c>
      <c r="AI140" s="262"/>
      <c r="AJ140" s="263"/>
      <c r="AK140" s="264"/>
      <c r="AL140" s="95"/>
      <c r="AM140" s="95"/>
      <c r="AN140" s="96"/>
      <c r="AO140" s="97"/>
      <c r="AP140" s="95"/>
      <c r="AQ140" s="96"/>
      <c r="AR140" s="95"/>
      <c r="AS140" s="95"/>
      <c r="AT140" s="62"/>
      <c r="AU140" s="7"/>
      <c r="AV140" s="55"/>
      <c r="AX140" s="41" t="s">
        <v>123</v>
      </c>
      <c r="AY140" s="41" t="s">
        <v>124</v>
      </c>
      <c r="BC140" s="51"/>
      <c r="BD140" s="44"/>
      <c r="BF140" s="44"/>
      <c r="BL140" s="52"/>
      <c r="BM140" s="41"/>
      <c r="BN140" s="150" t="s">
        <v>9</v>
      </c>
      <c r="BO140" s="151"/>
      <c r="BP140" s="151">
        <f>IF(CU5="","",CU5)</f>
      </c>
      <c r="BQ140" s="151"/>
      <c r="BR140" s="151"/>
      <c r="BS140" s="86" t="s">
        <v>9</v>
      </c>
      <c r="BT140" s="238" t="s">
        <v>13</v>
      </c>
      <c r="BU140" s="239"/>
      <c r="BV140" s="239"/>
      <c r="BW140" s="239"/>
      <c r="BX140" s="240"/>
      <c r="BY140" s="241"/>
      <c r="BZ140" s="242"/>
      <c r="CA140" s="243"/>
      <c r="CB140" s="224"/>
      <c r="CC140" s="225"/>
      <c r="CD140" s="8" t="s">
        <v>18</v>
      </c>
      <c r="CE140" s="226"/>
      <c r="CF140" s="227"/>
      <c r="CG140" s="228"/>
      <c r="CH140" s="222">
        <f t="shared" si="6"/>
      </c>
      <c r="CI140" s="223"/>
      <c r="CJ140" s="82">
        <f t="shared" si="7"/>
      </c>
      <c r="CK140" s="262"/>
      <c r="CL140" s="263"/>
      <c r="CM140" s="264"/>
      <c r="CN140" s="95"/>
      <c r="CO140" s="95"/>
      <c r="CP140" s="96"/>
      <c r="CQ140" s="97"/>
      <c r="CR140" s="95"/>
      <c r="CS140" s="96"/>
      <c r="CT140" s="95"/>
      <c r="CU140" s="95"/>
      <c r="CV140" s="62"/>
      <c r="CW140" s="7"/>
      <c r="CX140" s="55"/>
    </row>
    <row r="141" spans="1:103" ht="12.75" customHeight="1" thickBot="1">
      <c r="A141" s="30"/>
      <c r="B141" s="19"/>
      <c r="C141" s="19"/>
      <c r="D141" s="19"/>
      <c r="E141" s="19"/>
      <c r="F141" s="19"/>
      <c r="G141" s="19"/>
      <c r="H141" s="19"/>
      <c r="I141" s="19"/>
      <c r="J141" s="23"/>
      <c r="L141" s="248" t="s">
        <v>246</v>
      </c>
      <c r="M141" s="249"/>
      <c r="N141" s="250">
        <f>IF(AS8="","",AS8)</f>
      </c>
      <c r="O141" s="250"/>
      <c r="P141" s="250"/>
      <c r="Q141" s="88" t="s">
        <v>247</v>
      </c>
      <c r="R141" s="251"/>
      <c r="S141" s="252"/>
      <c r="T141" s="252"/>
      <c r="U141" s="252"/>
      <c r="V141" s="253"/>
      <c r="W141" s="254"/>
      <c r="X141" s="255"/>
      <c r="Y141" s="256"/>
      <c r="Z141" s="257"/>
      <c r="AA141" s="258"/>
      <c r="AB141" s="56" t="s">
        <v>18</v>
      </c>
      <c r="AC141" s="204"/>
      <c r="AD141" s="205"/>
      <c r="AE141" s="206"/>
      <c r="AF141" s="246">
        <f t="shared" si="4"/>
      </c>
      <c r="AG141" s="247"/>
      <c r="AH141" s="98">
        <f t="shared" si="5"/>
      </c>
      <c r="AI141" s="265"/>
      <c r="AJ141" s="266"/>
      <c r="AK141" s="267"/>
      <c r="AL141" s="99"/>
      <c r="AM141" s="99"/>
      <c r="AN141" s="100"/>
      <c r="AO141" s="101"/>
      <c r="AP141" s="99"/>
      <c r="AQ141" s="100"/>
      <c r="AR141" s="99"/>
      <c r="AS141" s="99"/>
      <c r="AT141" s="32"/>
      <c r="AU141" s="57"/>
      <c r="AV141" s="58"/>
      <c r="AW141" s="71">
        <f>SUM(AH136:AH141)</f>
        <v>0</v>
      </c>
      <c r="AX141" s="70">
        <f>SUM(AW88,AW95,AW102,AW108,AW114,AW120,AW126,AW131,AW136,AW141)</f>
        <v>0</v>
      </c>
      <c r="AY141" s="67">
        <f>AO82</f>
      </c>
      <c r="BC141" s="30"/>
      <c r="BD141" s="19"/>
      <c r="BE141" s="19"/>
      <c r="BF141" s="19"/>
      <c r="BG141" s="19"/>
      <c r="BH141" s="19"/>
      <c r="BI141" s="19"/>
      <c r="BJ141" s="19"/>
      <c r="BK141" s="19"/>
      <c r="BL141" s="23"/>
      <c r="BN141" s="248" t="s">
        <v>246</v>
      </c>
      <c r="BO141" s="249"/>
      <c r="BP141" s="250">
        <f>IF(CU8="","",CU8)</f>
      </c>
      <c r="BQ141" s="250"/>
      <c r="BR141" s="250"/>
      <c r="BS141" s="88" t="s">
        <v>247</v>
      </c>
      <c r="BT141" s="251"/>
      <c r="BU141" s="252"/>
      <c r="BV141" s="252"/>
      <c r="BW141" s="252"/>
      <c r="BX141" s="253"/>
      <c r="BY141" s="254"/>
      <c r="BZ141" s="255"/>
      <c r="CA141" s="256"/>
      <c r="CB141" s="257"/>
      <c r="CC141" s="258"/>
      <c r="CD141" s="56" t="s">
        <v>18</v>
      </c>
      <c r="CE141" s="204"/>
      <c r="CF141" s="205"/>
      <c r="CG141" s="206"/>
      <c r="CH141" s="246">
        <f t="shared" si="6"/>
      </c>
      <c r="CI141" s="247"/>
      <c r="CJ141" s="98">
        <f t="shared" si="7"/>
      </c>
      <c r="CK141" s="265"/>
      <c r="CL141" s="266"/>
      <c r="CM141" s="267"/>
      <c r="CN141" s="99"/>
      <c r="CO141" s="99"/>
      <c r="CP141" s="100"/>
      <c r="CQ141" s="101"/>
      <c r="CR141" s="99"/>
      <c r="CS141" s="100"/>
      <c r="CT141" s="99"/>
      <c r="CU141" s="99"/>
      <c r="CV141" s="32"/>
      <c r="CW141" s="57"/>
      <c r="CX141" s="58"/>
      <c r="CY141" s="71">
        <f>SUM(CJ136:CJ141)</f>
        <v>0</v>
      </c>
    </row>
    <row r="142" ht="12.75" customHeight="1">
      <c r="CY142" s="70">
        <f>SUM(CY88,CY95,CY102,CY108,CY114,CY120,CY126,CY131,CY136,CY141)</f>
        <v>0</v>
      </c>
    </row>
    <row r="143" spans="22:103" ht="12.75" customHeight="1">
      <c r="V143" s="44"/>
      <c r="W143" s="44"/>
      <c r="X143" s="44"/>
      <c r="Y143" s="44"/>
      <c r="Z143" s="44"/>
      <c r="AA143" s="44"/>
      <c r="AX143" s="67"/>
      <c r="AY143" s="67"/>
      <c r="BX143" s="44"/>
      <c r="BY143" s="44"/>
      <c r="BZ143" s="44"/>
      <c r="CA143" s="44"/>
      <c r="CB143" s="44"/>
      <c r="CC143" s="44"/>
      <c r="CY143" s="67">
        <f>SUM(BX149,BX156,BX163,BX169,BX175,BX181,BX187,BX192,BX197,BX202)</f>
        <v>0</v>
      </c>
    </row>
    <row r="144" spans="22:27" ht="12.75" customHeight="1">
      <c r="V144" s="44"/>
      <c r="W144" s="44"/>
      <c r="X144" s="44"/>
      <c r="Y144" s="44"/>
      <c r="Z144" s="44"/>
      <c r="AA144" s="44"/>
    </row>
    <row r="145" spans="22:27" ht="12.75" customHeight="1">
      <c r="V145" s="44"/>
      <c r="W145" s="44"/>
      <c r="X145" s="44"/>
      <c r="Y145" s="44"/>
      <c r="Z145" s="44"/>
      <c r="AA145" s="44"/>
    </row>
    <row r="146" spans="22:27" ht="12.75" customHeight="1">
      <c r="V146" s="44"/>
      <c r="W146" s="44"/>
      <c r="X146" s="44"/>
      <c r="Y146" s="44"/>
      <c r="Z146" s="44"/>
      <c r="AA146" s="44"/>
    </row>
    <row r="147" spans="22:27" ht="12.75" customHeight="1">
      <c r="V147" s="44"/>
      <c r="W147" s="44"/>
      <c r="X147" s="44"/>
      <c r="Y147" s="44"/>
      <c r="Z147" s="44"/>
      <c r="AA147" s="44"/>
    </row>
    <row r="148" spans="22:28" ht="12.75" customHeight="1">
      <c r="V148" s="44"/>
      <c r="W148" s="44"/>
      <c r="X148" s="44"/>
      <c r="Y148" s="44"/>
      <c r="Z148" s="44"/>
      <c r="AA148" s="44"/>
      <c r="AB148" s="44"/>
    </row>
  </sheetData>
  <sheetProtection sheet="1" objects="1" scenarios="1"/>
  <mergeCells count="1400">
    <mergeCell ref="A1:AV1"/>
    <mergeCell ref="A76:AV76"/>
    <mergeCell ref="BC1:CX1"/>
    <mergeCell ref="BC76:CX76"/>
    <mergeCell ref="BL49:BP50"/>
    <mergeCell ref="BQ49:CG50"/>
    <mergeCell ref="O51:AE52"/>
    <mergeCell ref="J53:N54"/>
    <mergeCell ref="O53:AE54"/>
    <mergeCell ref="J55:N56"/>
    <mergeCell ref="J51:N52"/>
    <mergeCell ref="B111:J114"/>
    <mergeCell ref="B104:J106"/>
    <mergeCell ref="R95:V95"/>
    <mergeCell ref="R89:V89"/>
    <mergeCell ref="R112:V112"/>
    <mergeCell ref="R113:V113"/>
    <mergeCell ref="R114:V114"/>
    <mergeCell ref="R104:V104"/>
    <mergeCell ref="R105:V105"/>
    <mergeCell ref="B99:J100"/>
    <mergeCell ref="BD111:BL114"/>
    <mergeCell ref="BE135:BL136"/>
    <mergeCell ref="C135:J136"/>
    <mergeCell ref="R124:V124"/>
    <mergeCell ref="AI127:AK131"/>
    <mergeCell ref="AI132:AK136"/>
    <mergeCell ref="R125:V125"/>
    <mergeCell ref="R126:V126"/>
    <mergeCell ref="R127:V127"/>
    <mergeCell ref="R131:V131"/>
    <mergeCell ref="BD99:BL100"/>
    <mergeCell ref="BD104:BL106"/>
    <mergeCell ref="B69:S69"/>
    <mergeCell ref="R100:V100"/>
    <mergeCell ref="W100:Y100"/>
    <mergeCell ref="Z100:AA100"/>
    <mergeCell ref="R96:V96"/>
    <mergeCell ref="R97:V97"/>
    <mergeCell ref="R98:V98"/>
    <mergeCell ref="AI103:AK108"/>
    <mergeCell ref="AI109:AK114"/>
    <mergeCell ref="AI115:AK120"/>
    <mergeCell ref="AI121:AK126"/>
    <mergeCell ref="R141:V141"/>
    <mergeCell ref="R135:V135"/>
    <mergeCell ref="R136:V136"/>
    <mergeCell ref="R128:V128"/>
    <mergeCell ref="R129:V129"/>
    <mergeCell ref="R130:V130"/>
    <mergeCell ref="AI137:AK141"/>
    <mergeCell ref="R137:V137"/>
    <mergeCell ref="R138:V138"/>
    <mergeCell ref="R132:V132"/>
    <mergeCell ref="R139:V139"/>
    <mergeCell ref="R140:V140"/>
    <mergeCell ref="R133:V133"/>
    <mergeCell ref="R134:V134"/>
    <mergeCell ref="AF140:AG140"/>
    <mergeCell ref="AF141:AG141"/>
    <mergeCell ref="R121:V121"/>
    <mergeCell ref="R122:V122"/>
    <mergeCell ref="R123:V123"/>
    <mergeCell ref="R116:V116"/>
    <mergeCell ref="R117:V117"/>
    <mergeCell ref="R118:V118"/>
    <mergeCell ref="R119:V119"/>
    <mergeCell ref="R120:V120"/>
    <mergeCell ref="R106:V106"/>
    <mergeCell ref="R107:V107"/>
    <mergeCell ref="R103:V103"/>
    <mergeCell ref="R99:V99"/>
    <mergeCell ref="R102:V102"/>
    <mergeCell ref="R115:V115"/>
    <mergeCell ref="R108:V108"/>
    <mergeCell ref="R109:V109"/>
    <mergeCell ref="R110:V110"/>
    <mergeCell ref="R111:V111"/>
    <mergeCell ref="R88:V88"/>
    <mergeCell ref="R101:V101"/>
    <mergeCell ref="R93:V93"/>
    <mergeCell ref="R94:V94"/>
    <mergeCell ref="R90:V90"/>
    <mergeCell ref="R91:V91"/>
    <mergeCell ref="R92:V92"/>
    <mergeCell ref="AP56:AV56"/>
    <mergeCell ref="AF50:AO50"/>
    <mergeCell ref="AF52:AO52"/>
    <mergeCell ref="AP52:AV52"/>
    <mergeCell ref="AP50:AV50"/>
    <mergeCell ref="AF54:AO54"/>
    <mergeCell ref="AP54:AV54"/>
    <mergeCell ref="R87:V87"/>
    <mergeCell ref="X34:AA35"/>
    <mergeCell ref="AB34:AE35"/>
    <mergeCell ref="O47:AE48"/>
    <mergeCell ref="R83:V83"/>
    <mergeCell ref="R84:V84"/>
    <mergeCell ref="R85:V85"/>
    <mergeCell ref="O55:AE56"/>
    <mergeCell ref="R86:V86"/>
    <mergeCell ref="L42:O42"/>
    <mergeCell ref="D47:I48"/>
    <mergeCell ref="J47:N48"/>
    <mergeCell ref="J49:N50"/>
    <mergeCell ref="X30:AA30"/>
    <mergeCell ref="J43:N44"/>
    <mergeCell ref="O43:AE44"/>
    <mergeCell ref="J45:N46"/>
    <mergeCell ref="O45:AE46"/>
    <mergeCell ref="O49:AE50"/>
    <mergeCell ref="H42:K42"/>
    <mergeCell ref="C53:C54"/>
    <mergeCell ref="D49:I50"/>
    <mergeCell ref="D51:I52"/>
    <mergeCell ref="D53:I54"/>
    <mergeCell ref="C49:C50"/>
    <mergeCell ref="C51:C52"/>
    <mergeCell ref="AF40:AJ41"/>
    <mergeCell ref="AP46:AV46"/>
    <mergeCell ref="AP48:AV48"/>
    <mergeCell ref="AS42:AV42"/>
    <mergeCell ref="AO42:AR42"/>
    <mergeCell ref="AK42:AN42"/>
    <mergeCell ref="AP44:AV44"/>
    <mergeCell ref="AK40:AN41"/>
    <mergeCell ref="AO40:AR41"/>
    <mergeCell ref="AS40:AV41"/>
    <mergeCell ref="AK37:AN38"/>
    <mergeCell ref="X39:AA39"/>
    <mergeCell ref="AB39:AE39"/>
    <mergeCell ref="AF39:AJ39"/>
    <mergeCell ref="AK39:AN39"/>
    <mergeCell ref="P42:S42"/>
    <mergeCell ref="T42:W42"/>
    <mergeCell ref="X37:AA38"/>
    <mergeCell ref="X40:AA41"/>
    <mergeCell ref="T37:W38"/>
    <mergeCell ref="T16:W17"/>
    <mergeCell ref="N136:P136"/>
    <mergeCell ref="L131:M131"/>
    <mergeCell ref="AS5:AU5"/>
    <mergeCell ref="L88:M88"/>
    <mergeCell ref="N88:P88"/>
    <mergeCell ref="L89:Q93"/>
    <mergeCell ref="L103:Q106"/>
    <mergeCell ref="L94:M94"/>
    <mergeCell ref="AB37:AE38"/>
    <mergeCell ref="C5:G5"/>
    <mergeCell ref="H5:J5"/>
    <mergeCell ref="R14:W15"/>
    <mergeCell ref="Y14:Y15"/>
    <mergeCell ref="L5:N5"/>
    <mergeCell ref="P5:R5"/>
    <mergeCell ref="T5:V5"/>
    <mergeCell ref="X5:Z5"/>
    <mergeCell ref="I14:I15"/>
    <mergeCell ref="J14:O15"/>
    <mergeCell ref="L137:Q139"/>
    <mergeCell ref="L109:Q112"/>
    <mergeCell ref="L115:Q118"/>
    <mergeCell ref="L121:Q124"/>
    <mergeCell ref="L127:Q129"/>
    <mergeCell ref="L120:M120"/>
    <mergeCell ref="N120:P120"/>
    <mergeCell ref="L136:M136"/>
    <mergeCell ref="L125:M125"/>
    <mergeCell ref="N125:P125"/>
    <mergeCell ref="L95:M95"/>
    <mergeCell ref="N95:P95"/>
    <mergeCell ref="L119:M119"/>
    <mergeCell ref="N119:P119"/>
    <mergeCell ref="L113:M113"/>
    <mergeCell ref="N113:P113"/>
    <mergeCell ref="L114:M114"/>
    <mergeCell ref="N114:P114"/>
    <mergeCell ref="L108:M108"/>
    <mergeCell ref="L96:Q100"/>
    <mergeCell ref="N94:P94"/>
    <mergeCell ref="X42:AA42"/>
    <mergeCell ref="AB42:AE42"/>
    <mergeCell ref="AF42:AJ42"/>
    <mergeCell ref="AI89:AK95"/>
    <mergeCell ref="P57:P58"/>
    <mergeCell ref="AC95:AE95"/>
    <mergeCell ref="W93:Y93"/>
    <mergeCell ref="W94:Y94"/>
    <mergeCell ref="W95:Y95"/>
    <mergeCell ref="AF113:AG113"/>
    <mergeCell ref="AF114:AG114"/>
    <mergeCell ref="AF44:AO44"/>
    <mergeCell ref="AF46:AO46"/>
    <mergeCell ref="AF48:AO48"/>
    <mergeCell ref="AI96:AK102"/>
    <mergeCell ref="AF56:AO56"/>
    <mergeCell ref="AF100:AG100"/>
    <mergeCell ref="AF96:AG96"/>
    <mergeCell ref="AF109:AG109"/>
    <mergeCell ref="L57:L58"/>
    <mergeCell ref="O57:O58"/>
    <mergeCell ref="M57:M58"/>
    <mergeCell ref="B57:I58"/>
    <mergeCell ref="Q14:Q15"/>
    <mergeCell ref="H16:K17"/>
    <mergeCell ref="L16:O17"/>
    <mergeCell ref="P16:S17"/>
    <mergeCell ref="D55:I56"/>
    <mergeCell ref="C55:C56"/>
    <mergeCell ref="A22:B56"/>
    <mergeCell ref="C40:G41"/>
    <mergeCell ref="C39:G39"/>
    <mergeCell ref="C43:C44"/>
    <mergeCell ref="C45:C46"/>
    <mergeCell ref="C47:C48"/>
    <mergeCell ref="D43:I44"/>
    <mergeCell ref="D45:I46"/>
    <mergeCell ref="H37:K38"/>
    <mergeCell ref="C42:G42"/>
    <mergeCell ref="H28:K29"/>
    <mergeCell ref="P31:S32"/>
    <mergeCell ref="T31:W32"/>
    <mergeCell ref="H34:K35"/>
    <mergeCell ref="T28:W29"/>
    <mergeCell ref="H33:K33"/>
    <mergeCell ref="L31:O32"/>
    <mergeCell ref="L37:O38"/>
    <mergeCell ref="H40:K41"/>
    <mergeCell ref="H30:K30"/>
    <mergeCell ref="P37:S38"/>
    <mergeCell ref="L34:O35"/>
    <mergeCell ref="P34:S35"/>
    <mergeCell ref="H39:K39"/>
    <mergeCell ref="L39:O39"/>
    <mergeCell ref="P39:S39"/>
    <mergeCell ref="H31:K32"/>
    <mergeCell ref="AS22:AV23"/>
    <mergeCell ref="L40:O41"/>
    <mergeCell ref="P40:S41"/>
    <mergeCell ref="L28:O29"/>
    <mergeCell ref="X22:AA23"/>
    <mergeCell ref="T22:W23"/>
    <mergeCell ref="L30:O30"/>
    <mergeCell ref="P30:S30"/>
    <mergeCell ref="T30:W30"/>
    <mergeCell ref="T27:W27"/>
    <mergeCell ref="AO16:AR17"/>
    <mergeCell ref="X16:AA17"/>
    <mergeCell ref="AB16:AE17"/>
    <mergeCell ref="AF16:AJ17"/>
    <mergeCell ref="AK16:AN17"/>
    <mergeCell ref="Z14:AE15"/>
    <mergeCell ref="H12:K13"/>
    <mergeCell ref="L12:O13"/>
    <mergeCell ref="P12:S13"/>
    <mergeCell ref="T12:W13"/>
    <mergeCell ref="AO12:AR13"/>
    <mergeCell ref="X10:AA11"/>
    <mergeCell ref="AB10:AE11"/>
    <mergeCell ref="X12:AA13"/>
    <mergeCell ref="C6:G7"/>
    <mergeCell ref="C8:G9"/>
    <mergeCell ref="AO8:AR9"/>
    <mergeCell ref="AF10:AJ11"/>
    <mergeCell ref="AK10:AN11"/>
    <mergeCell ref="L10:O11"/>
    <mergeCell ref="P10:S11"/>
    <mergeCell ref="T10:W11"/>
    <mergeCell ref="AF6:AJ7"/>
    <mergeCell ref="L8:O9"/>
    <mergeCell ref="H3:O4"/>
    <mergeCell ref="T3:AV4"/>
    <mergeCell ref="X8:AA9"/>
    <mergeCell ref="AF8:AJ9"/>
    <mergeCell ref="AS8:AV9"/>
    <mergeCell ref="AF5:AI5"/>
    <mergeCell ref="AK5:AM5"/>
    <mergeCell ref="AO5:AQ5"/>
    <mergeCell ref="AB5:AD5"/>
    <mergeCell ref="H8:K9"/>
    <mergeCell ref="AF12:AJ13"/>
    <mergeCell ref="AK8:AN9"/>
    <mergeCell ref="AK12:AN13"/>
    <mergeCell ref="P3:S4"/>
    <mergeCell ref="P8:S9"/>
    <mergeCell ref="T8:W9"/>
    <mergeCell ref="AB8:AE9"/>
    <mergeCell ref="C31:G32"/>
    <mergeCell ref="C33:G33"/>
    <mergeCell ref="AS10:AV11"/>
    <mergeCell ref="AS12:AV13"/>
    <mergeCell ref="AS16:AV17"/>
    <mergeCell ref="C10:G11"/>
    <mergeCell ref="C12:G13"/>
    <mergeCell ref="H10:K11"/>
    <mergeCell ref="AO10:AR11"/>
    <mergeCell ref="AB12:AE13"/>
    <mergeCell ref="C24:G24"/>
    <mergeCell ref="C37:G38"/>
    <mergeCell ref="C14:G15"/>
    <mergeCell ref="C16:G17"/>
    <mergeCell ref="C30:G30"/>
    <mergeCell ref="C28:G29"/>
    <mergeCell ref="C22:G23"/>
    <mergeCell ref="C27:G27"/>
    <mergeCell ref="C18:G19"/>
    <mergeCell ref="C34:G35"/>
    <mergeCell ref="AS6:AV7"/>
    <mergeCell ref="H6:K7"/>
    <mergeCell ref="L6:O7"/>
    <mergeCell ref="P6:S7"/>
    <mergeCell ref="T6:W7"/>
    <mergeCell ref="X6:AA7"/>
    <mergeCell ref="AB6:AE7"/>
    <mergeCell ref="AK6:AN7"/>
    <mergeCell ref="AO6:AR7"/>
    <mergeCell ref="AF132:AG132"/>
    <mergeCell ref="AF133:AG133"/>
    <mergeCell ref="AF134:AG134"/>
    <mergeCell ref="AF127:AG127"/>
    <mergeCell ref="AF128:AG128"/>
    <mergeCell ref="AF129:AG129"/>
    <mergeCell ref="AF130:AG130"/>
    <mergeCell ref="AF139:AG139"/>
    <mergeCell ref="AF123:AG123"/>
    <mergeCell ref="AF124:AG124"/>
    <mergeCell ref="AF125:AG125"/>
    <mergeCell ref="AF126:AG126"/>
    <mergeCell ref="AF135:AG135"/>
    <mergeCell ref="AF136:AG136"/>
    <mergeCell ref="AF137:AG137"/>
    <mergeCell ref="AF138:AG138"/>
    <mergeCell ref="AF131:AG131"/>
    <mergeCell ref="AF121:AG121"/>
    <mergeCell ref="AF122:AG122"/>
    <mergeCell ref="AF115:AG115"/>
    <mergeCell ref="AF116:AG116"/>
    <mergeCell ref="AF117:AG117"/>
    <mergeCell ref="AF118:AG118"/>
    <mergeCell ref="AF119:AG119"/>
    <mergeCell ref="AF120:AG120"/>
    <mergeCell ref="AF110:AG110"/>
    <mergeCell ref="AF111:AG111"/>
    <mergeCell ref="AF112:AG112"/>
    <mergeCell ref="AF105:AG105"/>
    <mergeCell ref="AF106:AG106"/>
    <mergeCell ref="AF107:AG107"/>
    <mergeCell ref="AF108:AG108"/>
    <mergeCell ref="AF103:AG103"/>
    <mergeCell ref="AF104:AG104"/>
    <mergeCell ref="AF97:AG97"/>
    <mergeCell ref="AF98:AG98"/>
    <mergeCell ref="AF99:AG99"/>
    <mergeCell ref="AF101:AG101"/>
    <mergeCell ref="AF102:AG102"/>
    <mergeCell ref="AF93:AG93"/>
    <mergeCell ref="AF94:AG94"/>
    <mergeCell ref="AF95:AG95"/>
    <mergeCell ref="AC138:AE138"/>
    <mergeCell ref="AC130:AE130"/>
    <mergeCell ref="AC131:AE131"/>
    <mergeCell ref="AC132:AE132"/>
    <mergeCell ref="AC133:AE133"/>
    <mergeCell ref="AC126:AE126"/>
    <mergeCell ref="AC127:AE127"/>
    <mergeCell ref="AC139:AE139"/>
    <mergeCell ref="AC140:AE140"/>
    <mergeCell ref="AC141:AE141"/>
    <mergeCell ref="AC134:AE134"/>
    <mergeCell ref="AC135:AE135"/>
    <mergeCell ref="AC136:AE136"/>
    <mergeCell ref="AC137:AE137"/>
    <mergeCell ref="AC128:AE128"/>
    <mergeCell ref="AC129:AE129"/>
    <mergeCell ref="AC122:AE122"/>
    <mergeCell ref="AC123:AE123"/>
    <mergeCell ref="AC124:AE124"/>
    <mergeCell ref="AC125:AE125"/>
    <mergeCell ref="AC113:AE113"/>
    <mergeCell ref="AC114:AE114"/>
    <mergeCell ref="AC121:AE121"/>
    <mergeCell ref="AC115:AE115"/>
    <mergeCell ref="AC116:AE116"/>
    <mergeCell ref="AC117:AE117"/>
    <mergeCell ref="AC118:AE118"/>
    <mergeCell ref="AC119:AE119"/>
    <mergeCell ref="AC120:AE120"/>
    <mergeCell ref="AC107:AE107"/>
    <mergeCell ref="AC108:AE108"/>
    <mergeCell ref="AC109:AE109"/>
    <mergeCell ref="AC110:AE110"/>
    <mergeCell ref="AC111:AE111"/>
    <mergeCell ref="AC112:AE112"/>
    <mergeCell ref="W133:Y133"/>
    <mergeCell ref="W134:Y134"/>
    <mergeCell ref="AC99:AE99"/>
    <mergeCell ref="AC101:AE101"/>
    <mergeCell ref="AC102:AE102"/>
    <mergeCell ref="AC103:AE103"/>
    <mergeCell ref="AC100:AE100"/>
    <mergeCell ref="AC104:AE104"/>
    <mergeCell ref="AC105:AE105"/>
    <mergeCell ref="AC106:AE106"/>
    <mergeCell ref="W135:Y135"/>
    <mergeCell ref="W136:Y136"/>
    <mergeCell ref="AC96:AE96"/>
    <mergeCell ref="AC97:AE97"/>
    <mergeCell ref="AC98:AE98"/>
    <mergeCell ref="W139:Y139"/>
    <mergeCell ref="W137:Y137"/>
    <mergeCell ref="W138:Y138"/>
    <mergeCell ref="W131:Y131"/>
    <mergeCell ref="W132:Y132"/>
    <mergeCell ref="W129:Y129"/>
    <mergeCell ref="W130:Y130"/>
    <mergeCell ref="W140:Y140"/>
    <mergeCell ref="W141:Y141"/>
    <mergeCell ref="AC89:AE89"/>
    <mergeCell ref="AC90:AE90"/>
    <mergeCell ref="AC91:AE91"/>
    <mergeCell ref="AC92:AE92"/>
    <mergeCell ref="AC93:AE93"/>
    <mergeCell ref="AC94:AE94"/>
    <mergeCell ref="W123:Y123"/>
    <mergeCell ref="W124:Y124"/>
    <mergeCell ref="W125:Y125"/>
    <mergeCell ref="W126:Y126"/>
    <mergeCell ref="W127:Y127"/>
    <mergeCell ref="W128:Y128"/>
    <mergeCell ref="W122:Y122"/>
    <mergeCell ref="W115:Y115"/>
    <mergeCell ref="W116:Y116"/>
    <mergeCell ref="W117:Y117"/>
    <mergeCell ref="W118:Y118"/>
    <mergeCell ref="W120:Y120"/>
    <mergeCell ref="W119:Y119"/>
    <mergeCell ref="W110:Y110"/>
    <mergeCell ref="W111:Y111"/>
    <mergeCell ref="W112:Y112"/>
    <mergeCell ref="W113:Y113"/>
    <mergeCell ref="W114:Y114"/>
    <mergeCell ref="W121:Y121"/>
    <mergeCell ref="W104:Y104"/>
    <mergeCell ref="W105:Y105"/>
    <mergeCell ref="W106:Y106"/>
    <mergeCell ref="W107:Y107"/>
    <mergeCell ref="W108:Y108"/>
    <mergeCell ref="W109:Y109"/>
    <mergeCell ref="W97:Y97"/>
    <mergeCell ref="W98:Y98"/>
    <mergeCell ref="W99:Y99"/>
    <mergeCell ref="W101:Y101"/>
    <mergeCell ref="W102:Y102"/>
    <mergeCell ref="W103:Y103"/>
    <mergeCell ref="Z140:AA140"/>
    <mergeCell ref="Z128:AA128"/>
    <mergeCell ref="Z129:AA129"/>
    <mergeCell ref="Z138:AA138"/>
    <mergeCell ref="Z130:AA130"/>
    <mergeCell ref="Z131:AA131"/>
    <mergeCell ref="Z132:AA132"/>
    <mergeCell ref="Z133:AA133"/>
    <mergeCell ref="Z124:AA124"/>
    <mergeCell ref="Z125:AA125"/>
    <mergeCell ref="Z141:AA141"/>
    <mergeCell ref="Z134:AA134"/>
    <mergeCell ref="Z135:AA135"/>
    <mergeCell ref="Z136:AA136"/>
    <mergeCell ref="Z137:AA137"/>
    <mergeCell ref="Z126:AA126"/>
    <mergeCell ref="Z127:AA127"/>
    <mergeCell ref="Z139:AA139"/>
    <mergeCell ref="Z117:AA117"/>
    <mergeCell ref="Z118:AA118"/>
    <mergeCell ref="Z120:AA120"/>
    <mergeCell ref="Z119:AA119"/>
    <mergeCell ref="Z122:AA122"/>
    <mergeCell ref="Z123:AA123"/>
    <mergeCell ref="Z101:AA101"/>
    <mergeCell ref="Z102:AA102"/>
    <mergeCell ref="N131:P131"/>
    <mergeCell ref="Z103:AA103"/>
    <mergeCell ref="Z112:AA112"/>
    <mergeCell ref="Z113:AA113"/>
    <mergeCell ref="Z114:AA114"/>
    <mergeCell ref="Z111:AA111"/>
    <mergeCell ref="Z115:AA115"/>
    <mergeCell ref="Z116:AA116"/>
    <mergeCell ref="Z109:AA109"/>
    <mergeCell ref="Z110:AA110"/>
    <mergeCell ref="Z121:AA121"/>
    <mergeCell ref="L141:M141"/>
    <mergeCell ref="N141:P141"/>
    <mergeCell ref="Z95:AA95"/>
    <mergeCell ref="Z96:AA96"/>
    <mergeCell ref="Z97:AA97"/>
    <mergeCell ref="Z98:AA98"/>
    <mergeCell ref="Z99:AA99"/>
    <mergeCell ref="AC81:AE81"/>
    <mergeCell ref="Z81:AA81"/>
    <mergeCell ref="Z82:AA82"/>
    <mergeCell ref="L140:M140"/>
    <mergeCell ref="N140:P140"/>
    <mergeCell ref="Z104:AA104"/>
    <mergeCell ref="Z105:AA105"/>
    <mergeCell ref="Z106:AA106"/>
    <mergeCell ref="Z107:AA107"/>
    <mergeCell ref="Z108:AA108"/>
    <mergeCell ref="W81:Y81"/>
    <mergeCell ref="L135:M135"/>
    <mergeCell ref="N135:P135"/>
    <mergeCell ref="L126:M126"/>
    <mergeCell ref="N126:P126"/>
    <mergeCell ref="L130:M130"/>
    <mergeCell ref="N130:P130"/>
    <mergeCell ref="L132:Q134"/>
    <mergeCell ref="W82:Y82"/>
    <mergeCell ref="W96:Y96"/>
    <mergeCell ref="W78:Y80"/>
    <mergeCell ref="AR82:AS82"/>
    <mergeCell ref="B80:J80"/>
    <mergeCell ref="B78:J78"/>
    <mergeCell ref="B79:J79"/>
    <mergeCell ref="L78:Q78"/>
    <mergeCell ref="L79:Q79"/>
    <mergeCell ref="L80:Q80"/>
    <mergeCell ref="AC78:AE80"/>
    <mergeCell ref="R78:V80"/>
    <mergeCell ref="AI78:AK80"/>
    <mergeCell ref="AL78:AN80"/>
    <mergeCell ref="AF78:AG80"/>
    <mergeCell ref="AF81:AG81"/>
    <mergeCell ref="AF82:AG82"/>
    <mergeCell ref="AI81:AK88"/>
    <mergeCell ref="AF86:AG86"/>
    <mergeCell ref="L81:Q86"/>
    <mergeCell ref="AC84:AE84"/>
    <mergeCell ref="AO82:AQ82"/>
    <mergeCell ref="AL82:AN82"/>
    <mergeCell ref="AC82:AE82"/>
    <mergeCell ref="AC83:AE83"/>
    <mergeCell ref="AF84:AG84"/>
    <mergeCell ref="AF83:AG83"/>
    <mergeCell ref="R81:V81"/>
    <mergeCell ref="R82:V82"/>
    <mergeCell ref="AF90:AG90"/>
    <mergeCell ref="W83:Y83"/>
    <mergeCell ref="L87:M87"/>
    <mergeCell ref="Z85:AA85"/>
    <mergeCell ref="Z86:AA86"/>
    <mergeCell ref="Z83:AA83"/>
    <mergeCell ref="W84:Y84"/>
    <mergeCell ref="W85:Y85"/>
    <mergeCell ref="W86:Y86"/>
    <mergeCell ref="W87:Y87"/>
    <mergeCell ref="B81:J84"/>
    <mergeCell ref="Z93:AA93"/>
    <mergeCell ref="Z87:AA87"/>
    <mergeCell ref="Z88:AA88"/>
    <mergeCell ref="N87:P87"/>
    <mergeCell ref="W89:Y89"/>
    <mergeCell ref="W90:Y90"/>
    <mergeCell ref="W91:Y91"/>
    <mergeCell ref="W92:Y92"/>
    <mergeCell ref="W88:Y88"/>
    <mergeCell ref="AF92:AG92"/>
    <mergeCell ref="AF91:AG91"/>
    <mergeCell ref="AC85:AE85"/>
    <mergeCell ref="AC86:AE86"/>
    <mergeCell ref="AC87:AE87"/>
    <mergeCell ref="AC88:AE88"/>
    <mergeCell ref="AF85:AG85"/>
    <mergeCell ref="AF87:AG87"/>
    <mergeCell ref="AF88:AG88"/>
    <mergeCell ref="AF89:AG89"/>
    <mergeCell ref="Z94:AA94"/>
    <mergeCell ref="Z89:AA89"/>
    <mergeCell ref="Z90:AA90"/>
    <mergeCell ref="Z91:AA91"/>
    <mergeCell ref="Z92:AA92"/>
    <mergeCell ref="Z84:AA84"/>
    <mergeCell ref="AB27:AE27"/>
    <mergeCell ref="P28:S29"/>
    <mergeCell ref="AT78:AV80"/>
    <mergeCell ref="AR78:AS80"/>
    <mergeCell ref="Z78:AB80"/>
    <mergeCell ref="AB40:AE41"/>
    <mergeCell ref="T39:W39"/>
    <mergeCell ref="T40:W41"/>
    <mergeCell ref="AF37:AJ38"/>
    <mergeCell ref="AO78:AQ80"/>
    <mergeCell ref="X24:AA24"/>
    <mergeCell ref="H22:K23"/>
    <mergeCell ref="L22:O23"/>
    <mergeCell ref="P22:S23"/>
    <mergeCell ref="H27:K27"/>
    <mergeCell ref="L27:O27"/>
    <mergeCell ref="P27:S27"/>
    <mergeCell ref="X27:AA27"/>
    <mergeCell ref="AK24:AN24"/>
    <mergeCell ref="AO24:AR24"/>
    <mergeCell ref="AB22:AE23"/>
    <mergeCell ref="H24:K24"/>
    <mergeCell ref="AK22:AN23"/>
    <mergeCell ref="AO22:AR23"/>
    <mergeCell ref="AF24:AJ24"/>
    <mergeCell ref="AB24:AE24"/>
    <mergeCell ref="P24:S24"/>
    <mergeCell ref="T24:W24"/>
    <mergeCell ref="AS25:AV26"/>
    <mergeCell ref="AS24:AV24"/>
    <mergeCell ref="C25:G26"/>
    <mergeCell ref="H25:K26"/>
    <mergeCell ref="L25:O26"/>
    <mergeCell ref="P25:S26"/>
    <mergeCell ref="T25:W26"/>
    <mergeCell ref="X25:AA26"/>
    <mergeCell ref="AB25:AE26"/>
    <mergeCell ref="L24:O24"/>
    <mergeCell ref="AS30:AV30"/>
    <mergeCell ref="BV8:BY9"/>
    <mergeCell ref="AK27:AN27"/>
    <mergeCell ref="AO27:AR27"/>
    <mergeCell ref="AS27:AV27"/>
    <mergeCell ref="AW12:AW13"/>
    <mergeCell ref="AW16:AW17"/>
    <mergeCell ref="AW18:AW19"/>
    <mergeCell ref="AK25:AN26"/>
    <mergeCell ref="AO25:AR26"/>
    <mergeCell ref="L33:O33"/>
    <mergeCell ref="P33:S33"/>
    <mergeCell ref="T33:W33"/>
    <mergeCell ref="AF30:AJ30"/>
    <mergeCell ref="AK33:AN33"/>
    <mergeCell ref="AO33:AR33"/>
    <mergeCell ref="AF31:AJ32"/>
    <mergeCell ref="AB30:AE30"/>
    <mergeCell ref="AK30:AN30"/>
    <mergeCell ref="AO30:AR30"/>
    <mergeCell ref="AW8:AW9"/>
    <mergeCell ref="BE12:BI13"/>
    <mergeCell ref="BJ12:BM13"/>
    <mergeCell ref="BE16:BI17"/>
    <mergeCell ref="BJ16:BM17"/>
    <mergeCell ref="X28:AA29"/>
    <mergeCell ref="AB28:AE29"/>
    <mergeCell ref="AO28:AR29"/>
    <mergeCell ref="AS28:AV29"/>
    <mergeCell ref="AK28:AN29"/>
    <mergeCell ref="BD3:BI4"/>
    <mergeCell ref="BJ3:BQ4"/>
    <mergeCell ref="BE6:BI7"/>
    <mergeCell ref="BJ6:BM7"/>
    <mergeCell ref="BN6:BQ7"/>
    <mergeCell ref="BR8:BU9"/>
    <mergeCell ref="BE8:BI9"/>
    <mergeCell ref="BJ8:BM9"/>
    <mergeCell ref="BN8:BQ9"/>
    <mergeCell ref="BC5:BD21"/>
    <mergeCell ref="BE5:BI5"/>
    <mergeCell ref="BJ5:BL5"/>
    <mergeCell ref="BN5:BP5"/>
    <mergeCell ref="BR5:BT5"/>
    <mergeCell ref="BV5:BX5"/>
    <mergeCell ref="CH5:CK5"/>
    <mergeCell ref="CM5:CO5"/>
    <mergeCell ref="CQ5:CS5"/>
    <mergeCell ref="CU5:CW5"/>
    <mergeCell ref="BR3:BU4"/>
    <mergeCell ref="BV3:CX4"/>
    <mergeCell ref="BZ5:CB5"/>
    <mergeCell ref="CD5:CF5"/>
    <mergeCell ref="CH6:CL7"/>
    <mergeCell ref="CM6:CP7"/>
    <mergeCell ref="CQ6:CT7"/>
    <mergeCell ref="CU6:CX7"/>
    <mergeCell ref="BR6:BU7"/>
    <mergeCell ref="BV6:BY7"/>
    <mergeCell ref="BZ6:CC7"/>
    <mergeCell ref="CD6:CG7"/>
    <mergeCell ref="CY8:CY9"/>
    <mergeCell ref="BE10:BI11"/>
    <mergeCell ref="BJ10:BM11"/>
    <mergeCell ref="BN10:BQ11"/>
    <mergeCell ref="BR10:BU11"/>
    <mergeCell ref="BV10:BY11"/>
    <mergeCell ref="BZ10:CC11"/>
    <mergeCell ref="CD10:CG11"/>
    <mergeCell ref="BZ8:CC9"/>
    <mergeCell ref="CD8:CG9"/>
    <mergeCell ref="CH10:CL11"/>
    <mergeCell ref="CM10:CP11"/>
    <mergeCell ref="CQ10:CT11"/>
    <mergeCell ref="CU10:CX11"/>
    <mergeCell ref="CQ8:CT9"/>
    <mergeCell ref="CU8:CX9"/>
    <mergeCell ref="CH8:CL9"/>
    <mergeCell ref="CM8:CP9"/>
    <mergeCell ref="CH12:CL13"/>
    <mergeCell ref="CM12:CP13"/>
    <mergeCell ref="CQ12:CT13"/>
    <mergeCell ref="BN12:BQ13"/>
    <mergeCell ref="BR12:BU13"/>
    <mergeCell ref="BV12:BY13"/>
    <mergeCell ref="BZ12:CC13"/>
    <mergeCell ref="CU12:CX13"/>
    <mergeCell ref="CY12:CY13"/>
    <mergeCell ref="BE14:BI15"/>
    <mergeCell ref="BK14:BK15"/>
    <mergeCell ref="BL14:BQ15"/>
    <mergeCell ref="BS14:BS15"/>
    <mergeCell ref="BT14:BY15"/>
    <mergeCell ref="CA14:CA15"/>
    <mergeCell ref="CB14:CG15"/>
    <mergeCell ref="CD12:CG13"/>
    <mergeCell ref="CY16:CY17"/>
    <mergeCell ref="BV16:BY17"/>
    <mergeCell ref="BZ16:CC17"/>
    <mergeCell ref="CD16:CG17"/>
    <mergeCell ref="CH16:CL17"/>
    <mergeCell ref="CQ16:CT17"/>
    <mergeCell ref="CU16:CX17"/>
    <mergeCell ref="BJ18:BM19"/>
    <mergeCell ref="BR18:BU19"/>
    <mergeCell ref="CM16:CP17"/>
    <mergeCell ref="BN16:BQ17"/>
    <mergeCell ref="BR16:BU17"/>
    <mergeCell ref="BV18:BY19"/>
    <mergeCell ref="BZ18:CC19"/>
    <mergeCell ref="CD18:CG19"/>
    <mergeCell ref="CH18:CL19"/>
    <mergeCell ref="CD22:CG23"/>
    <mergeCell ref="CY18:CY19"/>
    <mergeCell ref="CM18:CP19"/>
    <mergeCell ref="CQ18:CT19"/>
    <mergeCell ref="CU18:CX19"/>
    <mergeCell ref="BN18:BQ19"/>
    <mergeCell ref="CH22:CL23"/>
    <mergeCell ref="CM22:CP23"/>
    <mergeCell ref="CQ22:CT23"/>
    <mergeCell ref="CU22:CX23"/>
    <mergeCell ref="BE24:BI24"/>
    <mergeCell ref="BJ24:BM24"/>
    <mergeCell ref="BN24:BQ24"/>
    <mergeCell ref="BR22:BU23"/>
    <mergeCell ref="BV22:BY23"/>
    <mergeCell ref="BZ22:CC23"/>
    <mergeCell ref="CH24:CL24"/>
    <mergeCell ref="CM24:CP24"/>
    <mergeCell ref="CQ24:CT24"/>
    <mergeCell ref="CU24:CX24"/>
    <mergeCell ref="BR24:BU24"/>
    <mergeCell ref="BV24:BY24"/>
    <mergeCell ref="BZ24:CC24"/>
    <mergeCell ref="CD24:CG24"/>
    <mergeCell ref="CM25:CP26"/>
    <mergeCell ref="CQ25:CT26"/>
    <mergeCell ref="CU25:CX26"/>
    <mergeCell ref="BR25:BU26"/>
    <mergeCell ref="BV25:BY26"/>
    <mergeCell ref="BZ25:CC26"/>
    <mergeCell ref="CD25:CG26"/>
    <mergeCell ref="CH27:CL27"/>
    <mergeCell ref="BE27:BI27"/>
    <mergeCell ref="BJ27:BM27"/>
    <mergeCell ref="BN27:BQ27"/>
    <mergeCell ref="BR27:BU27"/>
    <mergeCell ref="CH25:CL26"/>
    <mergeCell ref="BE25:BI26"/>
    <mergeCell ref="BJ25:BM26"/>
    <mergeCell ref="BN25:BQ26"/>
    <mergeCell ref="CM27:CP27"/>
    <mergeCell ref="CQ27:CT27"/>
    <mergeCell ref="CU27:CX27"/>
    <mergeCell ref="BE28:BI29"/>
    <mergeCell ref="BJ28:BM29"/>
    <mergeCell ref="BN28:BQ29"/>
    <mergeCell ref="BR28:BU29"/>
    <mergeCell ref="BV27:BY27"/>
    <mergeCell ref="BZ27:CC27"/>
    <mergeCell ref="CD27:CG27"/>
    <mergeCell ref="BR30:BU30"/>
    <mergeCell ref="CM28:CP29"/>
    <mergeCell ref="CQ28:CT29"/>
    <mergeCell ref="CU28:CX29"/>
    <mergeCell ref="CH28:CL29"/>
    <mergeCell ref="BV28:BY29"/>
    <mergeCell ref="BZ28:CC29"/>
    <mergeCell ref="CD28:CG29"/>
    <mergeCell ref="BR37:BU38"/>
    <mergeCell ref="BZ30:CC30"/>
    <mergeCell ref="CD30:CG30"/>
    <mergeCell ref="CH30:CL30"/>
    <mergeCell ref="BV30:BY30"/>
    <mergeCell ref="BR31:BU32"/>
    <mergeCell ref="BV31:BY32"/>
    <mergeCell ref="BZ31:CC32"/>
    <mergeCell ref="CD31:CG32"/>
    <mergeCell ref="CH31:CL32"/>
    <mergeCell ref="CM37:CP38"/>
    <mergeCell ref="CQ37:CT38"/>
    <mergeCell ref="CU37:CX38"/>
    <mergeCell ref="CM30:CP30"/>
    <mergeCell ref="CQ30:CT30"/>
    <mergeCell ref="CU30:CX30"/>
    <mergeCell ref="CQ33:CT33"/>
    <mergeCell ref="CU33:CX33"/>
    <mergeCell ref="CQ31:CT32"/>
    <mergeCell ref="CU31:CX32"/>
    <mergeCell ref="BN39:BQ39"/>
    <mergeCell ref="BR39:BU39"/>
    <mergeCell ref="CH37:CL38"/>
    <mergeCell ref="BV37:BY38"/>
    <mergeCell ref="BZ37:CC38"/>
    <mergeCell ref="CD37:CG38"/>
    <mergeCell ref="BV39:BY39"/>
    <mergeCell ref="BZ39:CC39"/>
    <mergeCell ref="CD39:CG39"/>
    <mergeCell ref="BN37:BQ38"/>
    <mergeCell ref="CH39:CL39"/>
    <mergeCell ref="CH40:CL41"/>
    <mergeCell ref="CQ40:CT41"/>
    <mergeCell ref="CU40:CX41"/>
    <mergeCell ref="CM39:CP39"/>
    <mergeCell ref="CQ39:CT39"/>
    <mergeCell ref="CU39:CX39"/>
    <mergeCell ref="CM40:CP41"/>
    <mergeCell ref="CR46:CX46"/>
    <mergeCell ref="CH46:CQ46"/>
    <mergeCell ref="CD40:CG41"/>
    <mergeCell ref="CH42:CL42"/>
    <mergeCell ref="CM42:CP42"/>
    <mergeCell ref="CH44:CQ44"/>
    <mergeCell ref="CQ42:CT42"/>
    <mergeCell ref="CU42:CX42"/>
    <mergeCell ref="CR44:CX44"/>
    <mergeCell ref="BQ43:CG44"/>
    <mergeCell ref="CR48:CX48"/>
    <mergeCell ref="BE49:BE50"/>
    <mergeCell ref="CH50:CQ50"/>
    <mergeCell ref="CR50:CX50"/>
    <mergeCell ref="BE47:BE48"/>
    <mergeCell ref="BF47:BK48"/>
    <mergeCell ref="CH48:CQ48"/>
    <mergeCell ref="BF49:BK50"/>
    <mergeCell ref="BL47:BP48"/>
    <mergeCell ref="BQ47:CG48"/>
    <mergeCell ref="CR52:CX52"/>
    <mergeCell ref="BE53:BE54"/>
    <mergeCell ref="BF51:BK52"/>
    <mergeCell ref="CH54:CQ54"/>
    <mergeCell ref="CR54:CX54"/>
    <mergeCell ref="BE51:BE52"/>
    <mergeCell ref="CH52:CQ52"/>
    <mergeCell ref="BL51:BP52"/>
    <mergeCell ref="BQ51:CG52"/>
    <mergeCell ref="BL53:BP54"/>
    <mergeCell ref="BD69:BT69"/>
    <mergeCell ref="BT78:BX80"/>
    <mergeCell ref="CR56:CX56"/>
    <mergeCell ref="BE55:BE56"/>
    <mergeCell ref="BF53:BK54"/>
    <mergeCell ref="CH56:CQ56"/>
    <mergeCell ref="BF55:BK56"/>
    <mergeCell ref="BQ53:CG54"/>
    <mergeCell ref="BL55:BP56"/>
    <mergeCell ref="BQ55:CG56"/>
    <mergeCell ref="CB78:CD80"/>
    <mergeCell ref="CE78:CG80"/>
    <mergeCell ref="CT78:CU80"/>
    <mergeCell ref="BR57:BR58"/>
    <mergeCell ref="BD78:BL78"/>
    <mergeCell ref="BN78:BS78"/>
    <mergeCell ref="BD57:BK58"/>
    <mergeCell ref="BN57:BN58"/>
    <mergeCell ref="BO57:BO58"/>
    <mergeCell ref="BQ57:BQ58"/>
    <mergeCell ref="CV78:CX80"/>
    <mergeCell ref="BD79:BL79"/>
    <mergeCell ref="BN79:BS79"/>
    <mergeCell ref="BD80:BL80"/>
    <mergeCell ref="BN80:BS80"/>
    <mergeCell ref="CH78:CI80"/>
    <mergeCell ref="CK78:CM80"/>
    <mergeCell ref="CN78:CP80"/>
    <mergeCell ref="CQ78:CS80"/>
    <mergeCell ref="BY78:CA80"/>
    <mergeCell ref="BD81:BL84"/>
    <mergeCell ref="BN81:BS86"/>
    <mergeCell ref="BT81:BX81"/>
    <mergeCell ref="BY81:CA81"/>
    <mergeCell ref="BT82:BX82"/>
    <mergeCell ref="BY82:CA82"/>
    <mergeCell ref="BT84:BX84"/>
    <mergeCell ref="BY84:CA84"/>
    <mergeCell ref="BT85:BX85"/>
    <mergeCell ref="BY85:CA85"/>
    <mergeCell ref="CB81:CC81"/>
    <mergeCell ref="CE81:CG81"/>
    <mergeCell ref="CH81:CI81"/>
    <mergeCell ref="CK81:CM88"/>
    <mergeCell ref="CB82:CC82"/>
    <mergeCell ref="CE82:CG82"/>
    <mergeCell ref="CH82:CI82"/>
    <mergeCell ref="CB84:CC84"/>
    <mergeCell ref="CE84:CG84"/>
    <mergeCell ref="CH84:CI84"/>
    <mergeCell ref="CH86:CI86"/>
    <mergeCell ref="CN82:CP82"/>
    <mergeCell ref="CQ82:CS82"/>
    <mergeCell ref="CT82:CU82"/>
    <mergeCell ref="BT83:BX83"/>
    <mergeCell ref="BY83:CA83"/>
    <mergeCell ref="CB83:CC83"/>
    <mergeCell ref="CE83:CG83"/>
    <mergeCell ref="CH83:CI83"/>
    <mergeCell ref="BP87:BR87"/>
    <mergeCell ref="BT87:BX87"/>
    <mergeCell ref="BY87:CA87"/>
    <mergeCell ref="CB85:CC85"/>
    <mergeCell ref="CE85:CG85"/>
    <mergeCell ref="CH85:CI85"/>
    <mergeCell ref="BT86:BX86"/>
    <mergeCell ref="BY86:CA86"/>
    <mergeCell ref="CB86:CC86"/>
    <mergeCell ref="CE86:CG86"/>
    <mergeCell ref="CE87:CG87"/>
    <mergeCell ref="CH87:CI87"/>
    <mergeCell ref="BN88:BO88"/>
    <mergeCell ref="BP88:BR88"/>
    <mergeCell ref="BT88:BX88"/>
    <mergeCell ref="BY88:CA88"/>
    <mergeCell ref="CB88:CC88"/>
    <mergeCell ref="CE88:CG88"/>
    <mergeCell ref="CH88:CI88"/>
    <mergeCell ref="BN87:BO87"/>
    <mergeCell ref="BY91:CA91"/>
    <mergeCell ref="BT93:BX93"/>
    <mergeCell ref="BY93:CA93"/>
    <mergeCell ref="CB93:CC93"/>
    <mergeCell ref="CB87:CC87"/>
    <mergeCell ref="BT89:BX89"/>
    <mergeCell ref="BY89:CA89"/>
    <mergeCell ref="CB89:CC89"/>
    <mergeCell ref="CB91:CC91"/>
    <mergeCell ref="CH92:CI92"/>
    <mergeCell ref="CE89:CG89"/>
    <mergeCell ref="CH89:CI89"/>
    <mergeCell ref="CK89:CM95"/>
    <mergeCell ref="BT90:BX90"/>
    <mergeCell ref="BY90:CA90"/>
    <mergeCell ref="CB90:CC90"/>
    <mergeCell ref="CE90:CG90"/>
    <mergeCell ref="CH90:CI90"/>
    <mergeCell ref="BT91:BX91"/>
    <mergeCell ref="CB94:CC94"/>
    <mergeCell ref="CE94:CG94"/>
    <mergeCell ref="CH94:CI94"/>
    <mergeCell ref="BN89:BS93"/>
    <mergeCell ref="CE91:CG91"/>
    <mergeCell ref="CH91:CI91"/>
    <mergeCell ref="BT92:BX92"/>
    <mergeCell ref="BY92:CA92"/>
    <mergeCell ref="CB92:CC92"/>
    <mergeCell ref="CE92:CG92"/>
    <mergeCell ref="BN95:BO95"/>
    <mergeCell ref="BP95:BR95"/>
    <mergeCell ref="BT95:BX95"/>
    <mergeCell ref="BY95:CA95"/>
    <mergeCell ref="CE93:CG93"/>
    <mergeCell ref="CH93:CI93"/>
    <mergeCell ref="BN94:BO94"/>
    <mergeCell ref="BP94:BR94"/>
    <mergeCell ref="BT94:BX94"/>
    <mergeCell ref="BY94:CA94"/>
    <mergeCell ref="BN96:BS100"/>
    <mergeCell ref="BT96:BX96"/>
    <mergeCell ref="BY96:CA96"/>
    <mergeCell ref="CB96:CC96"/>
    <mergeCell ref="CE96:CG96"/>
    <mergeCell ref="CH96:CI96"/>
    <mergeCell ref="CH98:CI98"/>
    <mergeCell ref="CH97:CI97"/>
    <mergeCell ref="BT98:BX98"/>
    <mergeCell ref="BY98:CA98"/>
    <mergeCell ref="CB98:CC98"/>
    <mergeCell ref="CE98:CG98"/>
    <mergeCell ref="CB95:CC95"/>
    <mergeCell ref="CE95:CG95"/>
    <mergeCell ref="CH95:CI95"/>
    <mergeCell ref="CH100:CI100"/>
    <mergeCell ref="BT99:BX99"/>
    <mergeCell ref="BY99:CA99"/>
    <mergeCell ref="CB99:CC99"/>
    <mergeCell ref="CE99:CG99"/>
    <mergeCell ref="CK96:CM102"/>
    <mergeCell ref="BT97:BX97"/>
    <mergeCell ref="BY97:CA97"/>
    <mergeCell ref="CB97:CC97"/>
    <mergeCell ref="CE97:CG97"/>
    <mergeCell ref="BY105:CA105"/>
    <mergeCell ref="BN101:BO101"/>
    <mergeCell ref="BP101:BR101"/>
    <mergeCell ref="BT101:BX101"/>
    <mergeCell ref="BY101:CA101"/>
    <mergeCell ref="CH99:CI99"/>
    <mergeCell ref="BT100:BX100"/>
    <mergeCell ref="BY100:CA100"/>
    <mergeCell ref="CB100:CC100"/>
    <mergeCell ref="CE100:CG100"/>
    <mergeCell ref="CH103:CI103"/>
    <mergeCell ref="CB103:CC103"/>
    <mergeCell ref="BY102:CA102"/>
    <mergeCell ref="BN103:BS106"/>
    <mergeCell ref="BT103:BX103"/>
    <mergeCell ref="BY103:CA103"/>
    <mergeCell ref="BT105:BX105"/>
    <mergeCell ref="BN102:BO102"/>
    <mergeCell ref="BP102:BR102"/>
    <mergeCell ref="BT102:BX102"/>
    <mergeCell ref="CB101:CC101"/>
    <mergeCell ref="CE101:CG101"/>
    <mergeCell ref="CH101:CI101"/>
    <mergeCell ref="CB102:CC102"/>
    <mergeCell ref="CE102:CG102"/>
    <mergeCell ref="CH102:CI102"/>
    <mergeCell ref="CK103:CM108"/>
    <mergeCell ref="BT104:BX104"/>
    <mergeCell ref="BY104:CA104"/>
    <mergeCell ref="CB104:CC104"/>
    <mergeCell ref="CE104:CG104"/>
    <mergeCell ref="CH104:CI104"/>
    <mergeCell ref="CE105:CG105"/>
    <mergeCell ref="CH105:CI105"/>
    <mergeCell ref="BT106:BX106"/>
    <mergeCell ref="CE103:CG103"/>
    <mergeCell ref="CB105:CC105"/>
    <mergeCell ref="CE106:CG106"/>
    <mergeCell ref="CH106:CI106"/>
    <mergeCell ref="BY106:CA106"/>
    <mergeCell ref="CB106:CC106"/>
    <mergeCell ref="BN107:BO107"/>
    <mergeCell ref="BP107:BR107"/>
    <mergeCell ref="BT107:BX107"/>
    <mergeCell ref="BY107:CA107"/>
    <mergeCell ref="CB107:CC107"/>
    <mergeCell ref="CE107:CG107"/>
    <mergeCell ref="CH107:CI107"/>
    <mergeCell ref="CH108:CI108"/>
    <mergeCell ref="BN109:BS112"/>
    <mergeCell ref="BT109:BX109"/>
    <mergeCell ref="BY109:CA109"/>
    <mergeCell ref="CB109:CC109"/>
    <mergeCell ref="CE109:CG109"/>
    <mergeCell ref="CH109:CI109"/>
    <mergeCell ref="CH111:CI111"/>
    <mergeCell ref="BN108:BO108"/>
    <mergeCell ref="BP108:BR108"/>
    <mergeCell ref="CB111:CC111"/>
    <mergeCell ref="CE111:CG111"/>
    <mergeCell ref="CB108:CC108"/>
    <mergeCell ref="CE108:CG108"/>
    <mergeCell ref="BT108:BX108"/>
    <mergeCell ref="BY108:CA108"/>
    <mergeCell ref="CB112:CC112"/>
    <mergeCell ref="CE112:CG112"/>
    <mergeCell ref="CK109:CM114"/>
    <mergeCell ref="BT110:BX110"/>
    <mergeCell ref="BY110:CA110"/>
    <mergeCell ref="CB110:CC110"/>
    <mergeCell ref="CE110:CG110"/>
    <mergeCell ref="CH110:CI110"/>
    <mergeCell ref="BT111:BX111"/>
    <mergeCell ref="BY111:CA111"/>
    <mergeCell ref="CH112:CI112"/>
    <mergeCell ref="BN113:BO113"/>
    <mergeCell ref="BP113:BR113"/>
    <mergeCell ref="BT113:BX113"/>
    <mergeCell ref="BY113:CA113"/>
    <mergeCell ref="CB113:CC113"/>
    <mergeCell ref="CE113:CG113"/>
    <mergeCell ref="CH113:CI113"/>
    <mergeCell ref="BT112:BX112"/>
    <mergeCell ref="BY112:CA112"/>
    <mergeCell ref="CH115:CI115"/>
    <mergeCell ref="CH117:CI117"/>
    <mergeCell ref="BN114:BO114"/>
    <mergeCell ref="BP114:BR114"/>
    <mergeCell ref="BT114:BX114"/>
    <mergeCell ref="BY114:CA114"/>
    <mergeCell ref="CB117:CC117"/>
    <mergeCell ref="CE117:CG117"/>
    <mergeCell ref="CB114:CC114"/>
    <mergeCell ref="CE114:CG114"/>
    <mergeCell ref="CH114:CI114"/>
    <mergeCell ref="BN115:BS118"/>
    <mergeCell ref="BT115:BX115"/>
    <mergeCell ref="BY115:CA115"/>
    <mergeCell ref="CB115:CC115"/>
    <mergeCell ref="CE115:CG115"/>
    <mergeCell ref="CB118:CC118"/>
    <mergeCell ref="CE118:CG118"/>
    <mergeCell ref="CK115:CM120"/>
    <mergeCell ref="BT116:BX116"/>
    <mergeCell ref="BY116:CA116"/>
    <mergeCell ref="CB116:CC116"/>
    <mergeCell ref="CE116:CG116"/>
    <mergeCell ref="CH116:CI116"/>
    <mergeCell ref="BT117:BX117"/>
    <mergeCell ref="BY117:CA117"/>
    <mergeCell ref="CH118:CI118"/>
    <mergeCell ref="BN119:BO119"/>
    <mergeCell ref="BP119:BR119"/>
    <mergeCell ref="BT119:BX119"/>
    <mergeCell ref="BY119:CA119"/>
    <mergeCell ref="CB119:CC119"/>
    <mergeCell ref="CE119:CG119"/>
    <mergeCell ref="CH119:CI119"/>
    <mergeCell ref="BT118:BX118"/>
    <mergeCell ref="BY118:CA118"/>
    <mergeCell ref="CH121:CI121"/>
    <mergeCell ref="CH123:CI123"/>
    <mergeCell ref="BN120:BO120"/>
    <mergeCell ref="BP120:BR120"/>
    <mergeCell ref="BT120:BX120"/>
    <mergeCell ref="BY120:CA120"/>
    <mergeCell ref="CB123:CC123"/>
    <mergeCell ref="CE123:CG123"/>
    <mergeCell ref="CB120:CC120"/>
    <mergeCell ref="CE120:CG120"/>
    <mergeCell ref="CH120:CI120"/>
    <mergeCell ref="BN121:BS124"/>
    <mergeCell ref="BT121:BX121"/>
    <mergeCell ref="BY121:CA121"/>
    <mergeCell ref="CB121:CC121"/>
    <mergeCell ref="CE121:CG121"/>
    <mergeCell ref="CB124:CC124"/>
    <mergeCell ref="CE124:CG124"/>
    <mergeCell ref="CK121:CM126"/>
    <mergeCell ref="BT122:BX122"/>
    <mergeCell ref="BY122:CA122"/>
    <mergeCell ref="CB122:CC122"/>
    <mergeCell ref="CE122:CG122"/>
    <mergeCell ref="CH122:CI122"/>
    <mergeCell ref="BT123:BX123"/>
    <mergeCell ref="BY123:CA123"/>
    <mergeCell ref="CH124:CI124"/>
    <mergeCell ref="BN125:BO125"/>
    <mergeCell ref="BP125:BR125"/>
    <mergeCell ref="BT125:BX125"/>
    <mergeCell ref="BY125:CA125"/>
    <mergeCell ref="CB125:CC125"/>
    <mergeCell ref="CE125:CG125"/>
    <mergeCell ref="CH125:CI125"/>
    <mergeCell ref="BT124:BX124"/>
    <mergeCell ref="BY124:CA124"/>
    <mergeCell ref="CH126:CI126"/>
    <mergeCell ref="BN127:BS129"/>
    <mergeCell ref="BT127:BX127"/>
    <mergeCell ref="BY127:CA127"/>
    <mergeCell ref="CB127:CC127"/>
    <mergeCell ref="CE127:CG127"/>
    <mergeCell ref="CH127:CI127"/>
    <mergeCell ref="CH129:CI129"/>
    <mergeCell ref="BN126:BO126"/>
    <mergeCell ref="BP126:BR126"/>
    <mergeCell ref="BT129:BX129"/>
    <mergeCell ref="BY129:CA129"/>
    <mergeCell ref="CB129:CC129"/>
    <mergeCell ref="CE129:CG129"/>
    <mergeCell ref="CB126:CC126"/>
    <mergeCell ref="CE126:CG126"/>
    <mergeCell ref="BT126:BX126"/>
    <mergeCell ref="BY126:CA126"/>
    <mergeCell ref="BN130:BO130"/>
    <mergeCell ref="BP130:BR130"/>
    <mergeCell ref="BT130:BX130"/>
    <mergeCell ref="BY130:CA130"/>
    <mergeCell ref="CK127:CM131"/>
    <mergeCell ref="BT128:BX128"/>
    <mergeCell ref="BY128:CA128"/>
    <mergeCell ref="CB128:CC128"/>
    <mergeCell ref="CE128:CG128"/>
    <mergeCell ref="CH128:CI128"/>
    <mergeCell ref="CB130:CC130"/>
    <mergeCell ref="CE130:CG130"/>
    <mergeCell ref="CH130:CI130"/>
    <mergeCell ref="BN131:BO131"/>
    <mergeCell ref="BP131:BR131"/>
    <mergeCell ref="BT131:BX131"/>
    <mergeCell ref="BY131:CA131"/>
    <mergeCell ref="CB131:CC131"/>
    <mergeCell ref="CE131:CG131"/>
    <mergeCell ref="CH131:CI131"/>
    <mergeCell ref="CK132:CM136"/>
    <mergeCell ref="BT133:BX133"/>
    <mergeCell ref="BY133:CA133"/>
    <mergeCell ref="CB133:CC133"/>
    <mergeCell ref="CE133:CG133"/>
    <mergeCell ref="CH133:CI133"/>
    <mergeCell ref="BT134:BX134"/>
    <mergeCell ref="BY134:CA134"/>
    <mergeCell ref="BT132:BX132"/>
    <mergeCell ref="BY132:CA132"/>
    <mergeCell ref="CB135:CC135"/>
    <mergeCell ref="CE135:CG135"/>
    <mergeCell ref="CH135:CI135"/>
    <mergeCell ref="BN132:BS134"/>
    <mergeCell ref="CE132:CG132"/>
    <mergeCell ref="CH132:CI132"/>
    <mergeCell ref="CB132:CC132"/>
    <mergeCell ref="CB134:CC134"/>
    <mergeCell ref="BN136:BO136"/>
    <mergeCell ref="BP136:BR136"/>
    <mergeCell ref="BT136:BX136"/>
    <mergeCell ref="BY136:CA136"/>
    <mergeCell ref="CE134:CG134"/>
    <mergeCell ref="CH134:CI134"/>
    <mergeCell ref="BN135:BO135"/>
    <mergeCell ref="BP135:BR135"/>
    <mergeCell ref="BT135:BX135"/>
    <mergeCell ref="BY135:CA135"/>
    <mergeCell ref="CK137:CM141"/>
    <mergeCell ref="BT138:BX138"/>
    <mergeCell ref="BY138:CA138"/>
    <mergeCell ref="CB138:CC138"/>
    <mergeCell ref="CE138:CG138"/>
    <mergeCell ref="CH138:CI138"/>
    <mergeCell ref="BT139:BX139"/>
    <mergeCell ref="BY139:CA139"/>
    <mergeCell ref="CB139:CC139"/>
    <mergeCell ref="CE139:CG139"/>
    <mergeCell ref="CH141:CI141"/>
    <mergeCell ref="BN140:BO140"/>
    <mergeCell ref="BP140:BR140"/>
    <mergeCell ref="BT140:BX140"/>
    <mergeCell ref="BY140:CA140"/>
    <mergeCell ref="BN141:BO141"/>
    <mergeCell ref="BP141:BR141"/>
    <mergeCell ref="BT141:BX141"/>
    <mergeCell ref="BY141:CA141"/>
    <mergeCell ref="CB141:CC141"/>
    <mergeCell ref="H18:K19"/>
    <mergeCell ref="CB140:CC140"/>
    <mergeCell ref="CE140:CG140"/>
    <mergeCell ref="BN137:BS139"/>
    <mergeCell ref="BT137:BX137"/>
    <mergeCell ref="BY137:CA137"/>
    <mergeCell ref="AS18:AV19"/>
    <mergeCell ref="X18:AA19"/>
    <mergeCell ref="AO18:AR19"/>
    <mergeCell ref="L18:O19"/>
    <mergeCell ref="CH140:CI140"/>
    <mergeCell ref="CB136:CC136"/>
    <mergeCell ref="CE136:CG136"/>
    <mergeCell ref="CH136:CI136"/>
    <mergeCell ref="CB137:CC137"/>
    <mergeCell ref="CE137:CG137"/>
    <mergeCell ref="CH137:CI137"/>
    <mergeCell ref="CH139:CI139"/>
    <mergeCell ref="CE141:CG141"/>
    <mergeCell ref="P18:S19"/>
    <mergeCell ref="T18:W19"/>
    <mergeCell ref="AF18:AJ19"/>
    <mergeCell ref="AK18:AN19"/>
    <mergeCell ref="AB18:AE19"/>
    <mergeCell ref="AF28:AJ29"/>
    <mergeCell ref="AF22:AJ23"/>
    <mergeCell ref="AF25:AJ26"/>
    <mergeCell ref="AF27:AJ27"/>
    <mergeCell ref="BJ39:BM39"/>
    <mergeCell ref="BE37:BI38"/>
    <mergeCell ref="BJ37:BM38"/>
    <mergeCell ref="AO37:AR38"/>
    <mergeCell ref="AS37:AV38"/>
    <mergeCell ref="AO39:AR39"/>
    <mergeCell ref="AS39:AV39"/>
    <mergeCell ref="BC22:BD56"/>
    <mergeCell ref="BE22:BI23"/>
    <mergeCell ref="BJ22:BM23"/>
    <mergeCell ref="BE40:BI41"/>
    <mergeCell ref="BJ40:BM41"/>
    <mergeCell ref="BL43:BP44"/>
    <mergeCell ref="BL45:BP46"/>
    <mergeCell ref="BN40:BQ41"/>
    <mergeCell ref="BQ45:CG46"/>
    <mergeCell ref="BZ42:CC42"/>
    <mergeCell ref="CD42:CG42"/>
    <mergeCell ref="BV40:BY41"/>
    <mergeCell ref="BZ40:CC41"/>
    <mergeCell ref="BE43:BE44"/>
    <mergeCell ref="BF43:BK44"/>
    <mergeCell ref="BE42:BI42"/>
    <mergeCell ref="BJ42:BM42"/>
    <mergeCell ref="BE45:BE46"/>
    <mergeCell ref="BF45:BK46"/>
    <mergeCell ref="BN42:BQ42"/>
    <mergeCell ref="BR42:BU42"/>
    <mergeCell ref="BV42:BY42"/>
    <mergeCell ref="AS33:AV33"/>
    <mergeCell ref="BJ36:BM36"/>
    <mergeCell ref="BN36:BQ36"/>
    <mergeCell ref="BR36:BU36"/>
    <mergeCell ref="BV36:BY36"/>
    <mergeCell ref="BE39:BI39"/>
    <mergeCell ref="BR40:BU41"/>
    <mergeCell ref="AS31:AV32"/>
    <mergeCell ref="BE33:BI33"/>
    <mergeCell ref="CM31:CP32"/>
    <mergeCell ref="BR33:BU33"/>
    <mergeCell ref="CM33:CP33"/>
    <mergeCell ref="BV33:BY33"/>
    <mergeCell ref="BZ33:CC33"/>
    <mergeCell ref="CD33:CG33"/>
    <mergeCell ref="CH33:CL33"/>
    <mergeCell ref="BE18:BI19"/>
    <mergeCell ref="BJ33:BM33"/>
    <mergeCell ref="BN33:BQ33"/>
    <mergeCell ref="BJ31:BM32"/>
    <mergeCell ref="BN31:BQ32"/>
    <mergeCell ref="BE31:BI32"/>
    <mergeCell ref="BE30:BI30"/>
    <mergeCell ref="BJ30:BM30"/>
    <mergeCell ref="BN30:BQ30"/>
    <mergeCell ref="BN22:BQ23"/>
    <mergeCell ref="AO34:AR35"/>
    <mergeCell ref="AK31:AN32"/>
    <mergeCell ref="AO31:AR32"/>
    <mergeCell ref="AF33:AJ33"/>
    <mergeCell ref="X33:AA33"/>
    <mergeCell ref="X31:AA32"/>
    <mergeCell ref="AB31:AE32"/>
    <mergeCell ref="AB33:AE33"/>
    <mergeCell ref="AS34:AV35"/>
    <mergeCell ref="AF36:AJ36"/>
    <mergeCell ref="AK36:AN36"/>
    <mergeCell ref="C36:G36"/>
    <mergeCell ref="H36:K36"/>
    <mergeCell ref="L36:O36"/>
    <mergeCell ref="P36:S36"/>
    <mergeCell ref="AF34:AJ35"/>
    <mergeCell ref="AK34:AN35"/>
    <mergeCell ref="T34:W35"/>
    <mergeCell ref="BN34:BQ35"/>
    <mergeCell ref="BR34:BU35"/>
    <mergeCell ref="BV34:BY35"/>
    <mergeCell ref="BZ34:CC35"/>
    <mergeCell ref="CD34:CG35"/>
    <mergeCell ref="CH34:CL35"/>
    <mergeCell ref="BE36:BI36"/>
    <mergeCell ref="CQ36:CT36"/>
    <mergeCell ref="CU36:CX36"/>
    <mergeCell ref="CQ34:CT35"/>
    <mergeCell ref="CU34:CX35"/>
    <mergeCell ref="CM36:CP36"/>
    <mergeCell ref="BZ36:CC36"/>
    <mergeCell ref="CD36:CG36"/>
    <mergeCell ref="CH36:CL36"/>
    <mergeCell ref="CM34:CP35"/>
    <mergeCell ref="N107:P107"/>
    <mergeCell ref="C95:J98"/>
    <mergeCell ref="BE95:BL98"/>
    <mergeCell ref="BJ34:BM35"/>
    <mergeCell ref="T36:W36"/>
    <mergeCell ref="X36:AA36"/>
    <mergeCell ref="AB36:AE36"/>
    <mergeCell ref="AO36:AR36"/>
    <mergeCell ref="AS36:AV36"/>
    <mergeCell ref="BE34:BI35"/>
    <mergeCell ref="C20:F21"/>
    <mergeCell ref="G20:J21"/>
    <mergeCell ref="K20:M21"/>
    <mergeCell ref="N20:Q21"/>
    <mergeCell ref="N108:P108"/>
    <mergeCell ref="L101:M101"/>
    <mergeCell ref="N101:P101"/>
    <mergeCell ref="L102:M102"/>
    <mergeCell ref="N102:P102"/>
    <mergeCell ref="L107:M107"/>
    <mergeCell ref="AO20:AR21"/>
    <mergeCell ref="AS20:AV21"/>
    <mergeCell ref="R20:U21"/>
    <mergeCell ref="V20:Y21"/>
    <mergeCell ref="Z20:AC21"/>
    <mergeCell ref="AD20:AG21"/>
    <mergeCell ref="CQ20:CT21"/>
    <mergeCell ref="CU20:CX21"/>
    <mergeCell ref="BT20:BW21"/>
    <mergeCell ref="BX20:CA21"/>
    <mergeCell ref="CB20:CE21"/>
    <mergeCell ref="CF20:CI21"/>
    <mergeCell ref="A5:B21"/>
    <mergeCell ref="A3:G4"/>
    <mergeCell ref="CJ20:CM21"/>
    <mergeCell ref="CN20:CP21"/>
    <mergeCell ref="BE20:BH21"/>
    <mergeCell ref="BI20:BL21"/>
    <mergeCell ref="BM20:BO21"/>
    <mergeCell ref="BP20:BS21"/>
    <mergeCell ref="AH20:AK21"/>
    <mergeCell ref="AL20:AN21"/>
  </mergeCells>
  <dataValidations count="4">
    <dataValidation type="list" allowBlank="1" showInputMessage="1" showErrorMessage="1" sqref="B95 E86 B93 B86 O57:O58 B101:B102 B91 I14:I15 Q14:Q15 Y14:Y15 L57:L58 M70:M73 M67 AT82 AT84 AT86 BD95 BG86 BD93 C43:C56 BD86 BQ57:BQ58 BD101:BD102 BD91 BK14:BK15 BS14:BS15 CA14:CA15 BN57:BN58 BE43:BE56 BO67 CV82 CV84 CV86 BO70:BO74">
      <formula1>"□,■"</formula1>
    </dataValidation>
    <dataValidation type="list" allowBlank="1" showInputMessage="1" showErrorMessage="1" sqref="CM28:CX29 CM31:CX32 CM37:CX38 CM25:CX26 CM34:CX35 BJ25:CG26 BJ28:CG29 BJ31:CG32 BJ34:CG35 BJ37:CG38 BJ40:CG41 CM40:CX41">
      <formula1>"―,イ,ロ,ハ,ニ"</formula1>
    </dataValidation>
    <dataValidation type="list" allowBlank="1" showInputMessage="1" showErrorMessage="1" sqref="Z81:AA141 CB81:CC141">
      <formula1>"-,3,2,"</formula1>
    </dataValidation>
    <dataValidation type="list" allowBlank="1" showInputMessage="1" showErrorMessage="1" sqref="CH40:CL41 J55 H25:AV26 H22:AV23 H28:AV29 H34:AV35 H37:AV38 H31:AV32 H40:AV41 BJ22:CX23 CH25:CL26 CH28:CL29 CH31:CL32 CH34:CL35 CH37:CL38 J43 J45 J47 J49 J51 J53 BL55 BL43 BL45 BL47 BL49 BL51 BL53">
      <formula1>"イ,ロ,ハ,ニ"</formula1>
    </dataValidation>
  </dataValidations>
  <printOptions/>
  <pageMargins left="0.5118110236220472" right="0.1968503937007874" top="0.2755905511811024" bottom="0.1968503937007874" header="0.07874015748031496" footer="0.07874015748031496"/>
  <pageSetup horizontalDpi="600" verticalDpi="600" orientation="portrait" paperSize="9" r:id="rId1"/>
  <headerFooter alignWithMargins="0">
    <oddHeader xml:space="preserve">&amp;C&amp;8                            </oddHeader>
    <oddFooter>&amp;C&amp;P</oddFooter>
  </headerFooter>
</worksheet>
</file>

<file path=xl/worksheets/sheet2.xml><?xml version="1.0" encoding="utf-8"?>
<worksheet xmlns="http://schemas.openxmlformats.org/spreadsheetml/2006/main" xmlns:r="http://schemas.openxmlformats.org/officeDocument/2006/relationships">
  <dimension ref="A1:BC148"/>
  <sheetViews>
    <sheetView showGridLines="0" view="pageBreakPreview" zoomScaleSheetLayoutView="100" zoomScalePageLayoutView="0" workbookViewId="0" topLeftCell="A1">
      <selection activeCell="A1" sqref="A1:AV1"/>
    </sheetView>
  </sheetViews>
  <sheetFormatPr defaultColWidth="2.28125" defaultRowHeight="13.5" customHeight="1"/>
  <cols>
    <col min="1" max="1" width="0.85546875" style="0" customWidth="1"/>
    <col min="2" max="6" width="2.28125" style="0" customWidth="1"/>
    <col min="7" max="7" width="2.140625" style="0" customWidth="1"/>
    <col min="8" max="9" width="2.28125" style="0" customWidth="1"/>
    <col min="10" max="11" width="2.421875" style="0" customWidth="1"/>
    <col min="12" max="21" width="2.28125" style="0" customWidth="1"/>
    <col min="22" max="22" width="2.57421875" style="0" customWidth="1"/>
    <col min="23" max="31" width="2.28125" style="0" customWidth="1"/>
    <col min="32" max="32" width="2.57421875" style="0" customWidth="1"/>
    <col min="33" max="33" width="2.00390625" style="0" customWidth="1"/>
    <col min="34" max="34" width="3.8515625" style="0" hidden="1" customWidth="1"/>
    <col min="35" max="43" width="2.28125" style="0" customWidth="1"/>
    <col min="44" max="44" width="2.421875" style="0" customWidth="1"/>
    <col min="45" max="45" width="2.28125" style="0" customWidth="1"/>
    <col min="46" max="47" width="2.421875" style="0" customWidth="1"/>
    <col min="48" max="48" width="2.57421875" style="0" customWidth="1"/>
    <col min="49" max="49" width="7.8515625" style="0" hidden="1" customWidth="1"/>
    <col min="50" max="50" width="7.140625" style="0" hidden="1" customWidth="1"/>
    <col min="51" max="51" width="6.8515625" style="0" hidden="1" customWidth="1"/>
    <col min="52" max="52" width="2.7109375" style="0" hidden="1" customWidth="1"/>
    <col min="53" max="53" width="3.8515625" style="0" hidden="1" customWidth="1"/>
    <col min="54" max="54" width="1.7109375" style="0" customWidth="1"/>
    <col min="55" max="55" width="5.28125" style="0" hidden="1" customWidth="1"/>
  </cols>
  <sheetData>
    <row r="1" spans="1:48" ht="15" customHeight="1">
      <c r="A1" s="492" t="s">
        <v>262</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2"/>
      <c r="AJ1" s="492"/>
      <c r="AK1" s="492"/>
      <c r="AL1" s="492"/>
      <c r="AM1" s="492"/>
      <c r="AN1" s="492"/>
      <c r="AO1" s="492"/>
      <c r="AP1" s="492"/>
      <c r="AQ1" s="492"/>
      <c r="AR1" s="492"/>
      <c r="AS1" s="492"/>
      <c r="AT1" s="492"/>
      <c r="AU1" s="492"/>
      <c r="AV1" s="492"/>
    </row>
    <row r="2" spans="22:45" ht="10.5" customHeight="1" thickBot="1">
      <c r="V2" s="3"/>
      <c r="AS2" s="6"/>
    </row>
    <row r="3" spans="1:48" ht="15" customHeight="1">
      <c r="A3" s="33"/>
      <c r="B3" s="513" t="s">
        <v>83</v>
      </c>
      <c r="C3" s="513"/>
      <c r="D3" s="513"/>
      <c r="E3" s="513"/>
      <c r="F3" s="513"/>
      <c r="G3" s="514"/>
      <c r="H3" s="517" t="s">
        <v>151</v>
      </c>
      <c r="I3" s="518"/>
      <c r="J3" s="518"/>
      <c r="K3" s="518"/>
      <c r="L3" s="518"/>
      <c r="M3" s="518"/>
      <c r="N3" s="518"/>
      <c r="O3" s="519"/>
      <c r="P3" s="325" t="s">
        <v>122</v>
      </c>
      <c r="Q3" s="291"/>
      <c r="R3" s="291"/>
      <c r="S3" s="326"/>
      <c r="T3" s="523" t="s">
        <v>152</v>
      </c>
      <c r="U3" s="524"/>
      <c r="V3" s="524"/>
      <c r="W3" s="524"/>
      <c r="X3" s="524"/>
      <c r="Y3" s="524"/>
      <c r="Z3" s="524"/>
      <c r="AA3" s="524"/>
      <c r="AB3" s="524"/>
      <c r="AC3" s="524"/>
      <c r="AD3" s="524"/>
      <c r="AE3" s="524"/>
      <c r="AF3" s="524"/>
      <c r="AG3" s="524"/>
      <c r="AH3" s="524"/>
      <c r="AI3" s="524"/>
      <c r="AJ3" s="524"/>
      <c r="AK3" s="524"/>
      <c r="AL3" s="524"/>
      <c r="AM3" s="524"/>
      <c r="AN3" s="524"/>
      <c r="AO3" s="524"/>
      <c r="AP3" s="524"/>
      <c r="AQ3" s="524"/>
      <c r="AR3" s="524"/>
      <c r="AS3" s="524"/>
      <c r="AT3" s="524"/>
      <c r="AU3" s="524"/>
      <c r="AV3" s="525"/>
    </row>
    <row r="4" spans="1:54" ht="15" customHeight="1" thickBot="1">
      <c r="A4" s="32"/>
      <c r="B4" s="515"/>
      <c r="C4" s="515"/>
      <c r="D4" s="515"/>
      <c r="E4" s="515"/>
      <c r="F4" s="515"/>
      <c r="G4" s="516"/>
      <c r="H4" s="520"/>
      <c r="I4" s="521"/>
      <c r="J4" s="521"/>
      <c r="K4" s="521"/>
      <c r="L4" s="521"/>
      <c r="M4" s="521"/>
      <c r="N4" s="521"/>
      <c r="O4" s="522"/>
      <c r="P4" s="510"/>
      <c r="Q4" s="511"/>
      <c r="R4" s="511"/>
      <c r="S4" s="512"/>
      <c r="T4" s="526"/>
      <c r="U4" s="527"/>
      <c r="V4" s="527"/>
      <c r="W4" s="527"/>
      <c r="X4" s="527"/>
      <c r="Y4" s="527"/>
      <c r="Z4" s="527"/>
      <c r="AA4" s="527"/>
      <c r="AB4" s="527"/>
      <c r="AC4" s="527"/>
      <c r="AD4" s="527"/>
      <c r="AE4" s="527"/>
      <c r="AF4" s="527"/>
      <c r="AG4" s="527"/>
      <c r="AH4" s="527"/>
      <c r="AI4" s="527"/>
      <c r="AJ4" s="527"/>
      <c r="AK4" s="527"/>
      <c r="AL4" s="527"/>
      <c r="AM4" s="527"/>
      <c r="AN4" s="527"/>
      <c r="AO4" s="527"/>
      <c r="AP4" s="527"/>
      <c r="AQ4" s="527"/>
      <c r="AR4" s="527"/>
      <c r="AS4" s="527"/>
      <c r="AT4" s="527"/>
      <c r="AU4" s="527"/>
      <c r="AV4" s="528"/>
      <c r="BA4" s="1"/>
      <c r="BB4" s="1"/>
    </row>
    <row r="5" spans="1:54" ht="15" customHeight="1">
      <c r="A5" s="129" t="s">
        <v>22</v>
      </c>
      <c r="B5" s="423"/>
      <c r="C5" s="425" t="s">
        <v>84</v>
      </c>
      <c r="D5" s="426"/>
      <c r="E5" s="426"/>
      <c r="F5" s="426"/>
      <c r="G5" s="427"/>
      <c r="H5" s="428">
        <v>1</v>
      </c>
      <c r="I5" s="429"/>
      <c r="J5" s="430"/>
      <c r="K5" s="108" t="s">
        <v>9</v>
      </c>
      <c r="L5" s="428">
        <v>1</v>
      </c>
      <c r="M5" s="429"/>
      <c r="N5" s="430"/>
      <c r="O5" s="108" t="s">
        <v>9</v>
      </c>
      <c r="P5" s="431">
        <v>1</v>
      </c>
      <c r="Q5" s="432"/>
      <c r="R5" s="433"/>
      <c r="S5" s="109" t="s">
        <v>9</v>
      </c>
      <c r="T5" s="501">
        <v>1</v>
      </c>
      <c r="U5" s="409"/>
      <c r="V5" s="410"/>
      <c r="W5" s="108" t="s">
        <v>9</v>
      </c>
      <c r="X5" s="408">
        <v>1</v>
      </c>
      <c r="Y5" s="409"/>
      <c r="Z5" s="410"/>
      <c r="AA5" s="108" t="s">
        <v>9</v>
      </c>
      <c r="AB5" s="408">
        <v>1</v>
      </c>
      <c r="AC5" s="409"/>
      <c r="AD5" s="410"/>
      <c r="AE5" s="108" t="s">
        <v>9</v>
      </c>
      <c r="AF5" s="408">
        <v>1</v>
      </c>
      <c r="AG5" s="409"/>
      <c r="AH5" s="409"/>
      <c r="AI5" s="410"/>
      <c r="AJ5" s="108" t="s">
        <v>9</v>
      </c>
      <c r="AK5" s="408">
        <v>1</v>
      </c>
      <c r="AL5" s="409"/>
      <c r="AM5" s="410"/>
      <c r="AN5" s="108" t="s">
        <v>9</v>
      </c>
      <c r="AO5" s="408">
        <v>1</v>
      </c>
      <c r="AP5" s="409"/>
      <c r="AQ5" s="410"/>
      <c r="AR5" s="108" t="s">
        <v>9</v>
      </c>
      <c r="AS5" s="408"/>
      <c r="AT5" s="409"/>
      <c r="AU5" s="410"/>
      <c r="AV5" s="110" t="s">
        <v>9</v>
      </c>
      <c r="BA5" s="2"/>
      <c r="BB5" s="2"/>
    </row>
    <row r="6" spans="1:54" ht="12.75" customHeight="1">
      <c r="A6" s="131"/>
      <c r="B6" s="424"/>
      <c r="C6" s="440" t="s">
        <v>85</v>
      </c>
      <c r="D6" s="441"/>
      <c r="E6" s="441"/>
      <c r="F6" s="441"/>
      <c r="G6" s="442"/>
      <c r="H6" s="185" t="s">
        <v>153</v>
      </c>
      <c r="I6" s="186"/>
      <c r="J6" s="186"/>
      <c r="K6" s="187"/>
      <c r="L6" s="185" t="s">
        <v>154</v>
      </c>
      <c r="M6" s="186"/>
      <c r="N6" s="186"/>
      <c r="O6" s="187"/>
      <c r="P6" s="185" t="s">
        <v>155</v>
      </c>
      <c r="Q6" s="186"/>
      <c r="R6" s="186"/>
      <c r="S6" s="187"/>
      <c r="T6" s="185" t="s">
        <v>156</v>
      </c>
      <c r="U6" s="186"/>
      <c r="V6" s="186"/>
      <c r="W6" s="187"/>
      <c r="X6" s="185" t="s">
        <v>157</v>
      </c>
      <c r="Y6" s="186"/>
      <c r="Z6" s="186"/>
      <c r="AA6" s="187"/>
      <c r="AB6" s="185" t="s">
        <v>158</v>
      </c>
      <c r="AC6" s="186"/>
      <c r="AD6" s="186"/>
      <c r="AE6" s="187"/>
      <c r="AF6" s="185" t="s">
        <v>159</v>
      </c>
      <c r="AG6" s="186"/>
      <c r="AH6" s="186"/>
      <c r="AI6" s="186"/>
      <c r="AJ6" s="187"/>
      <c r="AK6" s="185" t="s">
        <v>160</v>
      </c>
      <c r="AL6" s="186"/>
      <c r="AM6" s="186"/>
      <c r="AN6" s="187"/>
      <c r="AO6" s="185" t="s">
        <v>161</v>
      </c>
      <c r="AP6" s="186"/>
      <c r="AQ6" s="186"/>
      <c r="AR6" s="187"/>
      <c r="AS6" s="185"/>
      <c r="AT6" s="186"/>
      <c r="AU6" s="186"/>
      <c r="AV6" s="370"/>
      <c r="BA6" s="2"/>
      <c r="BB6" s="2"/>
    </row>
    <row r="7" spans="1:54" ht="12.75" customHeight="1">
      <c r="A7" s="131"/>
      <c r="B7" s="424"/>
      <c r="C7" s="443"/>
      <c r="D7" s="444"/>
      <c r="E7" s="444"/>
      <c r="F7" s="444"/>
      <c r="G7" s="445"/>
      <c r="H7" s="404"/>
      <c r="I7" s="405"/>
      <c r="J7" s="405"/>
      <c r="K7" s="406"/>
      <c r="L7" s="404"/>
      <c r="M7" s="405"/>
      <c r="N7" s="405"/>
      <c r="O7" s="406"/>
      <c r="P7" s="404"/>
      <c r="Q7" s="405"/>
      <c r="R7" s="405"/>
      <c r="S7" s="406"/>
      <c r="T7" s="404"/>
      <c r="U7" s="405"/>
      <c r="V7" s="405"/>
      <c r="W7" s="406"/>
      <c r="X7" s="404"/>
      <c r="Y7" s="405"/>
      <c r="Z7" s="405"/>
      <c r="AA7" s="406"/>
      <c r="AB7" s="404"/>
      <c r="AC7" s="405"/>
      <c r="AD7" s="405"/>
      <c r="AE7" s="406"/>
      <c r="AF7" s="404"/>
      <c r="AG7" s="405"/>
      <c r="AH7" s="405"/>
      <c r="AI7" s="405"/>
      <c r="AJ7" s="406"/>
      <c r="AK7" s="404"/>
      <c r="AL7" s="405"/>
      <c r="AM7" s="405"/>
      <c r="AN7" s="406"/>
      <c r="AO7" s="404"/>
      <c r="AP7" s="405"/>
      <c r="AQ7" s="405"/>
      <c r="AR7" s="406"/>
      <c r="AS7" s="404"/>
      <c r="AT7" s="405"/>
      <c r="AU7" s="405"/>
      <c r="AV7" s="407"/>
      <c r="BA7" s="2"/>
      <c r="BB7" s="2"/>
    </row>
    <row r="8" spans="1:55" ht="9" customHeight="1">
      <c r="A8" s="131"/>
      <c r="B8" s="424"/>
      <c r="C8" s="401" t="s">
        <v>23</v>
      </c>
      <c r="D8" s="402"/>
      <c r="E8" s="402"/>
      <c r="F8" s="402"/>
      <c r="G8" s="403"/>
      <c r="H8" s="393">
        <v>20</v>
      </c>
      <c r="I8" s="394"/>
      <c r="J8" s="394"/>
      <c r="K8" s="395"/>
      <c r="L8" s="393">
        <v>6</v>
      </c>
      <c r="M8" s="394"/>
      <c r="N8" s="394"/>
      <c r="O8" s="395"/>
      <c r="P8" s="393">
        <v>15</v>
      </c>
      <c r="Q8" s="394"/>
      <c r="R8" s="394"/>
      <c r="S8" s="395"/>
      <c r="T8" s="393">
        <v>10</v>
      </c>
      <c r="U8" s="394"/>
      <c r="V8" s="394"/>
      <c r="W8" s="395"/>
      <c r="X8" s="393">
        <v>9.5</v>
      </c>
      <c r="Y8" s="394"/>
      <c r="Z8" s="394"/>
      <c r="AA8" s="395"/>
      <c r="AB8" s="393">
        <v>7</v>
      </c>
      <c r="AC8" s="394"/>
      <c r="AD8" s="394"/>
      <c r="AE8" s="395"/>
      <c r="AF8" s="393">
        <v>3</v>
      </c>
      <c r="AG8" s="394"/>
      <c r="AH8" s="394"/>
      <c r="AI8" s="394"/>
      <c r="AJ8" s="395"/>
      <c r="AK8" s="393">
        <v>1.5</v>
      </c>
      <c r="AL8" s="394"/>
      <c r="AM8" s="394"/>
      <c r="AN8" s="395"/>
      <c r="AO8" s="393">
        <v>2.5</v>
      </c>
      <c r="AP8" s="394"/>
      <c r="AQ8" s="394"/>
      <c r="AR8" s="395"/>
      <c r="AS8" s="393"/>
      <c r="AT8" s="394"/>
      <c r="AU8" s="394"/>
      <c r="AV8" s="399"/>
      <c r="AW8" s="371">
        <f>SUM(H8:AV9)</f>
        <v>74.5</v>
      </c>
      <c r="BA8" s="2"/>
      <c r="BB8" s="2"/>
      <c r="BC8" s="371" t="e">
        <f>SUM(#REF!)</f>
        <v>#REF!</v>
      </c>
    </row>
    <row r="9" spans="1:55" ht="9" customHeight="1">
      <c r="A9" s="131"/>
      <c r="B9" s="424"/>
      <c r="C9" s="329"/>
      <c r="D9" s="297"/>
      <c r="E9" s="297"/>
      <c r="F9" s="297"/>
      <c r="G9" s="330"/>
      <c r="H9" s="396"/>
      <c r="I9" s="397"/>
      <c r="J9" s="397"/>
      <c r="K9" s="398"/>
      <c r="L9" s="396"/>
      <c r="M9" s="397"/>
      <c r="N9" s="397"/>
      <c r="O9" s="398"/>
      <c r="P9" s="396"/>
      <c r="Q9" s="397"/>
      <c r="R9" s="397"/>
      <c r="S9" s="398"/>
      <c r="T9" s="396"/>
      <c r="U9" s="397"/>
      <c r="V9" s="397"/>
      <c r="W9" s="398"/>
      <c r="X9" s="396"/>
      <c r="Y9" s="397"/>
      <c r="Z9" s="397"/>
      <c r="AA9" s="398"/>
      <c r="AB9" s="396"/>
      <c r="AC9" s="397"/>
      <c r="AD9" s="397"/>
      <c r="AE9" s="398"/>
      <c r="AF9" s="396"/>
      <c r="AG9" s="397"/>
      <c r="AH9" s="397"/>
      <c r="AI9" s="397"/>
      <c r="AJ9" s="398"/>
      <c r="AK9" s="396"/>
      <c r="AL9" s="397"/>
      <c r="AM9" s="397"/>
      <c r="AN9" s="398"/>
      <c r="AO9" s="396"/>
      <c r="AP9" s="397"/>
      <c r="AQ9" s="397"/>
      <c r="AR9" s="398"/>
      <c r="AS9" s="396"/>
      <c r="AT9" s="397"/>
      <c r="AU9" s="397"/>
      <c r="AV9" s="400"/>
      <c r="AW9" s="375"/>
      <c r="BA9" s="2"/>
      <c r="BB9" s="2"/>
      <c r="BC9" s="375"/>
    </row>
    <row r="10" spans="1:54" ht="9" customHeight="1">
      <c r="A10" s="131"/>
      <c r="B10" s="424"/>
      <c r="C10" s="401" t="s">
        <v>89</v>
      </c>
      <c r="D10" s="402"/>
      <c r="E10" s="402"/>
      <c r="F10" s="402"/>
      <c r="G10" s="403"/>
      <c r="H10" s="393">
        <v>2.4</v>
      </c>
      <c r="I10" s="394"/>
      <c r="J10" s="394"/>
      <c r="K10" s="395"/>
      <c r="L10" s="393">
        <v>2.4</v>
      </c>
      <c r="M10" s="394"/>
      <c r="N10" s="394"/>
      <c r="O10" s="395"/>
      <c r="P10" s="393">
        <v>2.4</v>
      </c>
      <c r="Q10" s="394"/>
      <c r="R10" s="394"/>
      <c r="S10" s="395"/>
      <c r="T10" s="393">
        <v>2.4</v>
      </c>
      <c r="U10" s="394"/>
      <c r="V10" s="394"/>
      <c r="W10" s="395"/>
      <c r="X10" s="393">
        <v>2.4</v>
      </c>
      <c r="Y10" s="394"/>
      <c r="Z10" s="394"/>
      <c r="AA10" s="395"/>
      <c r="AB10" s="393">
        <v>2.2</v>
      </c>
      <c r="AC10" s="394"/>
      <c r="AD10" s="394"/>
      <c r="AE10" s="395"/>
      <c r="AF10" s="393">
        <v>2.2</v>
      </c>
      <c r="AG10" s="394"/>
      <c r="AH10" s="394"/>
      <c r="AI10" s="394"/>
      <c r="AJ10" s="395"/>
      <c r="AK10" s="393">
        <v>2.2</v>
      </c>
      <c r="AL10" s="394"/>
      <c r="AM10" s="394"/>
      <c r="AN10" s="395"/>
      <c r="AO10" s="393">
        <v>2.1</v>
      </c>
      <c r="AP10" s="394"/>
      <c r="AQ10" s="394"/>
      <c r="AR10" s="395"/>
      <c r="AS10" s="393"/>
      <c r="AT10" s="394"/>
      <c r="AU10" s="394"/>
      <c r="AV10" s="399"/>
      <c r="BA10" s="2"/>
      <c r="BB10" s="2"/>
    </row>
    <row r="11" spans="1:54" ht="9" customHeight="1">
      <c r="A11" s="131"/>
      <c r="B11" s="424"/>
      <c r="C11" s="329"/>
      <c r="D11" s="297"/>
      <c r="E11" s="297"/>
      <c r="F11" s="297"/>
      <c r="G11" s="330"/>
      <c r="H11" s="396"/>
      <c r="I11" s="397"/>
      <c r="J11" s="397"/>
      <c r="K11" s="398"/>
      <c r="L11" s="396"/>
      <c r="M11" s="397"/>
      <c r="N11" s="397"/>
      <c r="O11" s="398"/>
      <c r="P11" s="396"/>
      <c r="Q11" s="397"/>
      <c r="R11" s="397"/>
      <c r="S11" s="398"/>
      <c r="T11" s="396"/>
      <c r="U11" s="397"/>
      <c r="V11" s="397"/>
      <c r="W11" s="398"/>
      <c r="X11" s="396"/>
      <c r="Y11" s="397"/>
      <c r="Z11" s="397"/>
      <c r="AA11" s="398"/>
      <c r="AB11" s="396"/>
      <c r="AC11" s="397"/>
      <c r="AD11" s="397"/>
      <c r="AE11" s="398"/>
      <c r="AF11" s="396"/>
      <c r="AG11" s="397"/>
      <c r="AH11" s="397"/>
      <c r="AI11" s="397"/>
      <c r="AJ11" s="398"/>
      <c r="AK11" s="396"/>
      <c r="AL11" s="397"/>
      <c r="AM11" s="397"/>
      <c r="AN11" s="398"/>
      <c r="AO11" s="396"/>
      <c r="AP11" s="397"/>
      <c r="AQ11" s="397"/>
      <c r="AR11" s="398"/>
      <c r="AS11" s="396"/>
      <c r="AT11" s="397"/>
      <c r="AU11" s="397"/>
      <c r="AV11" s="400"/>
      <c r="BA11" s="2"/>
      <c r="BB11" s="2"/>
    </row>
    <row r="12" spans="1:55" ht="9" customHeight="1">
      <c r="A12" s="131"/>
      <c r="B12" s="424"/>
      <c r="C12" s="531" t="s">
        <v>24</v>
      </c>
      <c r="D12" s="230"/>
      <c r="E12" s="230"/>
      <c r="F12" s="230"/>
      <c r="G12" s="231"/>
      <c r="H12" s="503">
        <f>IF(H8="","",H8*H10)</f>
        <v>48</v>
      </c>
      <c r="I12" s="504"/>
      <c r="J12" s="504"/>
      <c r="K12" s="505"/>
      <c r="L12" s="503">
        <f>IF(L8="","",L8*L10)</f>
        <v>14.399999999999999</v>
      </c>
      <c r="M12" s="504"/>
      <c r="N12" s="504"/>
      <c r="O12" s="505"/>
      <c r="P12" s="503">
        <f>IF(P8="","",P8*P10)</f>
        <v>36</v>
      </c>
      <c r="Q12" s="504"/>
      <c r="R12" s="504"/>
      <c r="S12" s="505"/>
      <c r="T12" s="503">
        <f>IF(T8="","",T8*T10)</f>
        <v>24</v>
      </c>
      <c r="U12" s="504"/>
      <c r="V12" s="504"/>
      <c r="W12" s="505"/>
      <c r="X12" s="503">
        <f>IF(X8="","",X8*X10)</f>
        <v>22.8</v>
      </c>
      <c r="Y12" s="504"/>
      <c r="Z12" s="504"/>
      <c r="AA12" s="505"/>
      <c r="AB12" s="503">
        <f>IF(AB8="","",AB8*AB10)</f>
        <v>15.400000000000002</v>
      </c>
      <c r="AC12" s="504"/>
      <c r="AD12" s="504"/>
      <c r="AE12" s="505"/>
      <c r="AF12" s="503">
        <f>IF(AF8="","",AF8*AF10)</f>
        <v>6.6000000000000005</v>
      </c>
      <c r="AG12" s="504"/>
      <c r="AH12" s="504"/>
      <c r="AI12" s="504"/>
      <c r="AJ12" s="505"/>
      <c r="AK12" s="503">
        <f>IF(AK8="","",AK8*AK10)</f>
        <v>3.3000000000000003</v>
      </c>
      <c r="AL12" s="504"/>
      <c r="AM12" s="504"/>
      <c r="AN12" s="505"/>
      <c r="AO12" s="503">
        <f>IF(AO8="","",AO8*AO10)</f>
        <v>5.25</v>
      </c>
      <c r="AP12" s="504"/>
      <c r="AQ12" s="504"/>
      <c r="AR12" s="505"/>
      <c r="AS12" s="503">
        <f>IF(AS8="","",AS8*AS10)</f>
      </c>
      <c r="AT12" s="504"/>
      <c r="AU12" s="504"/>
      <c r="AV12" s="529"/>
      <c r="AW12" s="371">
        <f>SUM(H12:AV13)</f>
        <v>175.75000000000003</v>
      </c>
      <c r="BA12" s="2"/>
      <c r="BB12" s="2"/>
      <c r="BC12" s="371" t="e">
        <f>SUM(#REF!)</f>
        <v>#REF!</v>
      </c>
    </row>
    <row r="13" spans="1:55" ht="9" customHeight="1">
      <c r="A13" s="131"/>
      <c r="B13" s="424"/>
      <c r="C13" s="312"/>
      <c r="D13" s="315"/>
      <c r="E13" s="315"/>
      <c r="F13" s="315"/>
      <c r="G13" s="313"/>
      <c r="H13" s="506"/>
      <c r="I13" s="507"/>
      <c r="J13" s="507"/>
      <c r="K13" s="508"/>
      <c r="L13" s="506"/>
      <c r="M13" s="507"/>
      <c r="N13" s="507"/>
      <c r="O13" s="508"/>
      <c r="P13" s="506"/>
      <c r="Q13" s="507"/>
      <c r="R13" s="507"/>
      <c r="S13" s="508"/>
      <c r="T13" s="506"/>
      <c r="U13" s="507"/>
      <c r="V13" s="507"/>
      <c r="W13" s="508"/>
      <c r="X13" s="506"/>
      <c r="Y13" s="507"/>
      <c r="Z13" s="507"/>
      <c r="AA13" s="508"/>
      <c r="AB13" s="506"/>
      <c r="AC13" s="507"/>
      <c r="AD13" s="507"/>
      <c r="AE13" s="508"/>
      <c r="AF13" s="506"/>
      <c r="AG13" s="507"/>
      <c r="AH13" s="507"/>
      <c r="AI13" s="507"/>
      <c r="AJ13" s="508"/>
      <c r="AK13" s="506"/>
      <c r="AL13" s="507"/>
      <c r="AM13" s="507"/>
      <c r="AN13" s="508"/>
      <c r="AO13" s="506"/>
      <c r="AP13" s="507"/>
      <c r="AQ13" s="507"/>
      <c r="AR13" s="508"/>
      <c r="AS13" s="506"/>
      <c r="AT13" s="507"/>
      <c r="AU13" s="507"/>
      <c r="AV13" s="530"/>
      <c r="AW13" s="375"/>
      <c r="BA13" s="2"/>
      <c r="BB13" s="2"/>
      <c r="BC13" s="375"/>
    </row>
    <row r="14" spans="1:54" ht="9" customHeight="1">
      <c r="A14" s="131"/>
      <c r="B14" s="424"/>
      <c r="C14" s="383" t="s">
        <v>21</v>
      </c>
      <c r="D14" s="384"/>
      <c r="E14" s="384"/>
      <c r="F14" s="384"/>
      <c r="G14" s="385"/>
      <c r="H14" s="15"/>
      <c r="I14" s="198" t="s">
        <v>26</v>
      </c>
      <c r="J14" s="389" t="s">
        <v>30</v>
      </c>
      <c r="K14" s="389"/>
      <c r="L14" s="389"/>
      <c r="M14" s="389"/>
      <c r="N14" s="389"/>
      <c r="O14" s="389"/>
      <c r="P14" s="16"/>
      <c r="Q14" s="198" t="s">
        <v>26</v>
      </c>
      <c r="R14" s="389" t="s">
        <v>29</v>
      </c>
      <c r="S14" s="389"/>
      <c r="T14" s="389"/>
      <c r="U14" s="389"/>
      <c r="V14" s="389"/>
      <c r="W14" s="389"/>
      <c r="X14" s="16"/>
      <c r="Y14" s="198" t="s">
        <v>27</v>
      </c>
      <c r="Z14" s="389" t="s">
        <v>31</v>
      </c>
      <c r="AA14" s="389"/>
      <c r="AB14" s="389"/>
      <c r="AC14" s="389"/>
      <c r="AD14" s="389"/>
      <c r="AE14" s="389"/>
      <c r="AF14" s="16"/>
      <c r="AG14" s="16"/>
      <c r="AH14" s="16"/>
      <c r="AI14" s="16"/>
      <c r="AJ14" s="16"/>
      <c r="AK14" s="16"/>
      <c r="AL14" s="16"/>
      <c r="AM14" s="16"/>
      <c r="AN14" s="16"/>
      <c r="AO14" s="16"/>
      <c r="AP14" s="16"/>
      <c r="AQ14" s="16"/>
      <c r="AR14" s="16"/>
      <c r="AS14" s="16"/>
      <c r="AT14" s="16"/>
      <c r="AU14" s="16"/>
      <c r="AV14" s="21"/>
      <c r="BA14" s="2"/>
      <c r="BB14" s="2"/>
    </row>
    <row r="15" spans="1:54" ht="9" customHeight="1">
      <c r="A15" s="131"/>
      <c r="B15" s="424"/>
      <c r="C15" s="386"/>
      <c r="D15" s="387"/>
      <c r="E15" s="387"/>
      <c r="F15" s="387"/>
      <c r="G15" s="388"/>
      <c r="H15" s="17"/>
      <c r="I15" s="199"/>
      <c r="J15" s="390"/>
      <c r="K15" s="390"/>
      <c r="L15" s="390"/>
      <c r="M15" s="390"/>
      <c r="N15" s="390"/>
      <c r="O15" s="390"/>
      <c r="P15" s="18"/>
      <c r="Q15" s="199"/>
      <c r="R15" s="390"/>
      <c r="S15" s="390"/>
      <c r="T15" s="390"/>
      <c r="U15" s="390"/>
      <c r="V15" s="390"/>
      <c r="W15" s="390"/>
      <c r="X15" s="18"/>
      <c r="Y15" s="199"/>
      <c r="Z15" s="390"/>
      <c r="AA15" s="390"/>
      <c r="AB15" s="390"/>
      <c r="AC15" s="390"/>
      <c r="AD15" s="390"/>
      <c r="AE15" s="390"/>
      <c r="AF15" s="18"/>
      <c r="AG15" s="18"/>
      <c r="AH15" s="18"/>
      <c r="AI15" s="18"/>
      <c r="AJ15" s="18"/>
      <c r="AK15" s="18"/>
      <c r="AL15" s="18"/>
      <c r="AM15" s="18"/>
      <c r="AN15" s="18"/>
      <c r="AO15" s="18"/>
      <c r="AP15" s="18"/>
      <c r="AQ15" s="18"/>
      <c r="AR15" s="18"/>
      <c r="AS15" s="18"/>
      <c r="AT15" s="18"/>
      <c r="AU15" s="18"/>
      <c r="AV15" s="22"/>
      <c r="BA15" s="2"/>
      <c r="BB15" s="2"/>
    </row>
    <row r="16" spans="1:55" ht="9" customHeight="1">
      <c r="A16" s="131"/>
      <c r="B16" s="424"/>
      <c r="C16" s="179" t="s">
        <v>115</v>
      </c>
      <c r="D16" s="180"/>
      <c r="E16" s="180"/>
      <c r="F16" s="180"/>
      <c r="G16" s="181"/>
      <c r="H16" s="213">
        <v>15</v>
      </c>
      <c r="I16" s="214"/>
      <c r="J16" s="214"/>
      <c r="K16" s="215"/>
      <c r="L16" s="207">
        <v>35</v>
      </c>
      <c r="M16" s="208"/>
      <c r="N16" s="208"/>
      <c r="O16" s="209"/>
      <c r="P16" s="213">
        <v>15</v>
      </c>
      <c r="Q16" s="214"/>
      <c r="R16" s="214"/>
      <c r="S16" s="215"/>
      <c r="T16" s="213">
        <v>15</v>
      </c>
      <c r="U16" s="214"/>
      <c r="V16" s="214"/>
      <c r="W16" s="215"/>
      <c r="X16" s="213">
        <v>15</v>
      </c>
      <c r="Y16" s="214"/>
      <c r="Z16" s="214"/>
      <c r="AA16" s="215"/>
      <c r="AB16" s="213"/>
      <c r="AC16" s="214"/>
      <c r="AD16" s="214"/>
      <c r="AE16" s="215"/>
      <c r="AF16" s="213"/>
      <c r="AG16" s="214"/>
      <c r="AH16" s="214"/>
      <c r="AI16" s="214"/>
      <c r="AJ16" s="215"/>
      <c r="AK16" s="213"/>
      <c r="AL16" s="214"/>
      <c r="AM16" s="214"/>
      <c r="AN16" s="215"/>
      <c r="AO16" s="213"/>
      <c r="AP16" s="214"/>
      <c r="AQ16" s="214"/>
      <c r="AR16" s="215"/>
      <c r="AS16" s="213"/>
      <c r="AT16" s="214"/>
      <c r="AU16" s="214"/>
      <c r="AV16" s="244"/>
      <c r="AW16" s="371">
        <f>SUM(H16:AV17)</f>
        <v>95</v>
      </c>
      <c r="BA16" s="1"/>
      <c r="BB16" s="1"/>
      <c r="BC16" s="371" t="e">
        <f>SUM(#REF!)</f>
        <v>#REF!</v>
      </c>
    </row>
    <row r="17" spans="1:55" ht="9" customHeight="1">
      <c r="A17" s="131"/>
      <c r="B17" s="424"/>
      <c r="C17" s="452"/>
      <c r="D17" s="453"/>
      <c r="E17" s="453"/>
      <c r="F17" s="453"/>
      <c r="G17" s="454"/>
      <c r="H17" s="372"/>
      <c r="I17" s="373"/>
      <c r="J17" s="373"/>
      <c r="K17" s="374"/>
      <c r="L17" s="483"/>
      <c r="M17" s="484"/>
      <c r="N17" s="484"/>
      <c r="O17" s="485"/>
      <c r="P17" s="372"/>
      <c r="Q17" s="373"/>
      <c r="R17" s="373"/>
      <c r="S17" s="374"/>
      <c r="T17" s="372"/>
      <c r="U17" s="373"/>
      <c r="V17" s="373"/>
      <c r="W17" s="374"/>
      <c r="X17" s="372"/>
      <c r="Y17" s="373"/>
      <c r="Z17" s="373"/>
      <c r="AA17" s="374"/>
      <c r="AB17" s="372"/>
      <c r="AC17" s="373"/>
      <c r="AD17" s="373"/>
      <c r="AE17" s="374"/>
      <c r="AF17" s="372"/>
      <c r="AG17" s="373"/>
      <c r="AH17" s="373"/>
      <c r="AI17" s="373"/>
      <c r="AJ17" s="374"/>
      <c r="AK17" s="372"/>
      <c r="AL17" s="373"/>
      <c r="AM17" s="373"/>
      <c r="AN17" s="374"/>
      <c r="AO17" s="372"/>
      <c r="AP17" s="373"/>
      <c r="AQ17" s="373"/>
      <c r="AR17" s="374"/>
      <c r="AS17" s="372"/>
      <c r="AT17" s="373"/>
      <c r="AU17" s="373"/>
      <c r="AV17" s="376"/>
      <c r="AW17" s="375"/>
      <c r="BA17" s="1"/>
      <c r="BB17" s="1"/>
      <c r="BC17" s="375"/>
    </row>
    <row r="18" spans="1:55" ht="10.5" customHeight="1">
      <c r="A18" s="131"/>
      <c r="B18" s="424"/>
      <c r="C18" s="179" t="s">
        <v>25</v>
      </c>
      <c r="D18" s="180"/>
      <c r="E18" s="180"/>
      <c r="F18" s="180"/>
      <c r="G18" s="181"/>
      <c r="H18" s="213"/>
      <c r="I18" s="214"/>
      <c r="J18" s="214"/>
      <c r="K18" s="215"/>
      <c r="L18" s="207"/>
      <c r="M18" s="208"/>
      <c r="N18" s="208"/>
      <c r="O18" s="209"/>
      <c r="P18" s="207"/>
      <c r="Q18" s="208"/>
      <c r="R18" s="208"/>
      <c r="S18" s="209"/>
      <c r="T18" s="213"/>
      <c r="U18" s="214"/>
      <c r="V18" s="214"/>
      <c r="W18" s="215"/>
      <c r="X18" s="213"/>
      <c r="Y18" s="214"/>
      <c r="Z18" s="214"/>
      <c r="AA18" s="215"/>
      <c r="AB18" s="213"/>
      <c r="AC18" s="214"/>
      <c r="AD18" s="214"/>
      <c r="AE18" s="215"/>
      <c r="AF18" s="213">
        <v>35</v>
      </c>
      <c r="AG18" s="214"/>
      <c r="AH18" s="214"/>
      <c r="AI18" s="214"/>
      <c r="AJ18" s="215"/>
      <c r="AK18" s="213">
        <v>35</v>
      </c>
      <c r="AL18" s="214"/>
      <c r="AM18" s="214"/>
      <c r="AN18" s="215"/>
      <c r="AO18" s="213">
        <v>25</v>
      </c>
      <c r="AP18" s="214"/>
      <c r="AQ18" s="214"/>
      <c r="AR18" s="215"/>
      <c r="AS18" s="213"/>
      <c r="AT18" s="214"/>
      <c r="AU18" s="214"/>
      <c r="AV18" s="244"/>
      <c r="AW18" s="371">
        <f>SUM(H18:AV19)</f>
        <v>95</v>
      </c>
      <c r="BA18" s="1"/>
      <c r="BB18" s="1"/>
      <c r="BC18" s="371" t="e">
        <f>SUM(#REF!)</f>
        <v>#REF!</v>
      </c>
    </row>
    <row r="19" spans="1:55" ht="10.5" customHeight="1">
      <c r="A19" s="131"/>
      <c r="B19" s="424"/>
      <c r="C19" s="182"/>
      <c r="D19" s="183"/>
      <c r="E19" s="183"/>
      <c r="F19" s="183"/>
      <c r="G19" s="184"/>
      <c r="H19" s="372"/>
      <c r="I19" s="373"/>
      <c r="J19" s="373"/>
      <c r="K19" s="374"/>
      <c r="L19" s="483"/>
      <c r="M19" s="484"/>
      <c r="N19" s="484"/>
      <c r="O19" s="485"/>
      <c r="P19" s="483"/>
      <c r="Q19" s="484"/>
      <c r="R19" s="484"/>
      <c r="S19" s="485"/>
      <c r="T19" s="372"/>
      <c r="U19" s="373"/>
      <c r="V19" s="373"/>
      <c r="W19" s="374"/>
      <c r="X19" s="372"/>
      <c r="Y19" s="373"/>
      <c r="Z19" s="373"/>
      <c r="AA19" s="374"/>
      <c r="AB19" s="372"/>
      <c r="AC19" s="373"/>
      <c r="AD19" s="373"/>
      <c r="AE19" s="374"/>
      <c r="AF19" s="372"/>
      <c r="AG19" s="373"/>
      <c r="AH19" s="373"/>
      <c r="AI19" s="373"/>
      <c r="AJ19" s="374"/>
      <c r="AK19" s="372"/>
      <c r="AL19" s="373"/>
      <c r="AM19" s="373"/>
      <c r="AN19" s="374"/>
      <c r="AO19" s="372"/>
      <c r="AP19" s="373"/>
      <c r="AQ19" s="373"/>
      <c r="AR19" s="374"/>
      <c r="AS19" s="372"/>
      <c r="AT19" s="373"/>
      <c r="AU19" s="373"/>
      <c r="AV19" s="376"/>
      <c r="AW19" s="371"/>
      <c r="BA19" s="1"/>
      <c r="BB19" s="1"/>
      <c r="BC19" s="371"/>
    </row>
    <row r="20" spans="1:48" ht="12.75" customHeight="1">
      <c r="A20" s="131"/>
      <c r="B20" s="424"/>
      <c r="C20" s="141" t="s">
        <v>12</v>
      </c>
      <c r="D20" s="141"/>
      <c r="E20" s="141"/>
      <c r="F20" s="141"/>
      <c r="G20" s="143">
        <f>IF(AW8=0,"",SUM(H8:AV9))</f>
        <v>74.5</v>
      </c>
      <c r="H20" s="143"/>
      <c r="I20" s="143"/>
      <c r="J20" s="143"/>
      <c r="K20" s="141" t="s">
        <v>269</v>
      </c>
      <c r="L20" s="141"/>
      <c r="M20" s="141"/>
      <c r="N20" s="143">
        <f>IF(AW12=0,"",SUM(H12:AS12))</f>
        <v>175.75000000000003</v>
      </c>
      <c r="O20" s="143"/>
      <c r="P20" s="143"/>
      <c r="Q20" s="143"/>
      <c r="R20" s="141" t="s">
        <v>266</v>
      </c>
      <c r="S20" s="141"/>
      <c r="T20" s="141"/>
      <c r="U20" s="141"/>
      <c r="V20" s="143">
        <f>IF(AW16=0,"",SUM(H16:AV16))</f>
        <v>95</v>
      </c>
      <c r="W20" s="143"/>
      <c r="X20" s="143"/>
      <c r="Y20" s="143"/>
      <c r="Z20" s="141" t="s">
        <v>267</v>
      </c>
      <c r="AA20" s="141"/>
      <c r="AB20" s="141"/>
      <c r="AC20" s="141"/>
      <c r="AD20" s="143">
        <f>IF(AW18=0,"",SUM(H18:AV19))</f>
        <v>95</v>
      </c>
      <c r="AE20" s="143"/>
      <c r="AF20" s="143"/>
      <c r="AG20" s="143"/>
      <c r="AH20" s="141" t="s">
        <v>268</v>
      </c>
      <c r="AI20" s="141"/>
      <c r="AJ20" s="141"/>
      <c r="AK20" s="141"/>
      <c r="AL20" s="143">
        <f>IF(Y14="■",AD20/N20,IF(N20="","",V20/N20))</f>
        <v>0.5405405405405405</v>
      </c>
      <c r="AM20" s="143"/>
      <c r="AN20" s="143"/>
      <c r="AO20" s="145" t="s">
        <v>264</v>
      </c>
      <c r="AP20" s="145"/>
      <c r="AQ20" s="145"/>
      <c r="AR20" s="145"/>
      <c r="AS20" s="143">
        <f>IF(N20="","",N20/2)</f>
        <v>87.87500000000001</v>
      </c>
      <c r="AT20" s="143"/>
      <c r="AU20" s="143"/>
      <c r="AV20" s="147"/>
    </row>
    <row r="21" spans="1:55" ht="12.75" customHeight="1" thickBot="1">
      <c r="A21" s="133"/>
      <c r="B21" s="502"/>
      <c r="C21" s="142"/>
      <c r="D21" s="142"/>
      <c r="E21" s="142"/>
      <c r="F21" s="142"/>
      <c r="G21" s="144"/>
      <c r="H21" s="144"/>
      <c r="I21" s="144"/>
      <c r="J21" s="144"/>
      <c r="K21" s="142"/>
      <c r="L21" s="142"/>
      <c r="M21" s="142"/>
      <c r="N21" s="144"/>
      <c r="O21" s="144"/>
      <c r="P21" s="144"/>
      <c r="Q21" s="144"/>
      <c r="R21" s="142"/>
      <c r="S21" s="142"/>
      <c r="T21" s="142"/>
      <c r="U21" s="142"/>
      <c r="V21" s="144"/>
      <c r="W21" s="144"/>
      <c r="X21" s="144"/>
      <c r="Y21" s="144"/>
      <c r="Z21" s="142"/>
      <c r="AA21" s="142"/>
      <c r="AB21" s="142"/>
      <c r="AC21" s="142"/>
      <c r="AD21" s="144"/>
      <c r="AE21" s="144"/>
      <c r="AF21" s="144"/>
      <c r="AG21" s="144"/>
      <c r="AH21" s="142"/>
      <c r="AI21" s="142"/>
      <c r="AJ21" s="142"/>
      <c r="AK21" s="142"/>
      <c r="AL21" s="144"/>
      <c r="AM21" s="144"/>
      <c r="AN21" s="144"/>
      <c r="AO21" s="146"/>
      <c r="AP21" s="146"/>
      <c r="AQ21" s="146"/>
      <c r="AR21" s="146"/>
      <c r="AS21" s="144"/>
      <c r="AT21" s="144"/>
      <c r="AU21" s="144"/>
      <c r="AV21" s="148"/>
      <c r="AW21" s="70"/>
      <c r="BC21" s="70"/>
    </row>
    <row r="22" spans="1:54" ht="10.5" customHeight="1">
      <c r="A22" s="200" t="s">
        <v>93</v>
      </c>
      <c r="B22" s="201"/>
      <c r="C22" s="468" t="s">
        <v>95</v>
      </c>
      <c r="D22" s="469"/>
      <c r="E22" s="469"/>
      <c r="F22" s="469"/>
      <c r="G22" s="470"/>
      <c r="H22" s="219" t="s">
        <v>162</v>
      </c>
      <c r="I22" s="220"/>
      <c r="J22" s="220"/>
      <c r="K22" s="221"/>
      <c r="L22" s="219" t="s">
        <v>162</v>
      </c>
      <c r="M22" s="220"/>
      <c r="N22" s="220"/>
      <c r="O22" s="221"/>
      <c r="P22" s="219"/>
      <c r="Q22" s="220"/>
      <c r="R22" s="220"/>
      <c r="S22" s="221"/>
      <c r="T22" s="219" t="s">
        <v>162</v>
      </c>
      <c r="U22" s="220"/>
      <c r="V22" s="220"/>
      <c r="W22" s="221"/>
      <c r="X22" s="219"/>
      <c r="Y22" s="220"/>
      <c r="Z22" s="220"/>
      <c r="AA22" s="221"/>
      <c r="AB22" s="219"/>
      <c r="AC22" s="220"/>
      <c r="AD22" s="220"/>
      <c r="AE22" s="221"/>
      <c r="AF22" s="219"/>
      <c r="AG22" s="220"/>
      <c r="AH22" s="220"/>
      <c r="AI22" s="220"/>
      <c r="AJ22" s="221"/>
      <c r="AK22" s="219"/>
      <c r="AL22" s="220"/>
      <c r="AM22" s="220"/>
      <c r="AN22" s="221"/>
      <c r="AO22" s="219"/>
      <c r="AP22" s="220"/>
      <c r="AQ22" s="220"/>
      <c r="AR22" s="221"/>
      <c r="AS22" s="219"/>
      <c r="AT22" s="220"/>
      <c r="AU22" s="220"/>
      <c r="AV22" s="456"/>
      <c r="BA22" s="1"/>
      <c r="BB22" s="1"/>
    </row>
    <row r="23" spans="1:54" ht="10.5" customHeight="1">
      <c r="A23" s="202"/>
      <c r="B23" s="203"/>
      <c r="C23" s="168"/>
      <c r="D23" s="169"/>
      <c r="E23" s="169"/>
      <c r="F23" s="169"/>
      <c r="G23" s="170"/>
      <c r="H23" s="185"/>
      <c r="I23" s="186"/>
      <c r="J23" s="186"/>
      <c r="K23" s="187"/>
      <c r="L23" s="185"/>
      <c r="M23" s="186"/>
      <c r="N23" s="186"/>
      <c r="O23" s="187"/>
      <c r="P23" s="185"/>
      <c r="Q23" s="186"/>
      <c r="R23" s="186"/>
      <c r="S23" s="187"/>
      <c r="T23" s="185"/>
      <c r="U23" s="186"/>
      <c r="V23" s="186"/>
      <c r="W23" s="187"/>
      <c r="X23" s="185"/>
      <c r="Y23" s="186"/>
      <c r="Z23" s="186"/>
      <c r="AA23" s="187"/>
      <c r="AB23" s="185"/>
      <c r="AC23" s="186"/>
      <c r="AD23" s="186"/>
      <c r="AE23" s="187"/>
      <c r="AF23" s="185"/>
      <c r="AG23" s="186"/>
      <c r="AH23" s="186"/>
      <c r="AI23" s="186"/>
      <c r="AJ23" s="187"/>
      <c r="AK23" s="185"/>
      <c r="AL23" s="186"/>
      <c r="AM23" s="186"/>
      <c r="AN23" s="187"/>
      <c r="AO23" s="185"/>
      <c r="AP23" s="186"/>
      <c r="AQ23" s="186"/>
      <c r="AR23" s="187"/>
      <c r="AS23" s="159"/>
      <c r="AT23" s="160"/>
      <c r="AU23" s="160"/>
      <c r="AV23" s="175"/>
      <c r="BA23" s="1"/>
      <c r="BB23" s="1"/>
    </row>
    <row r="24" spans="1:48" ht="12.75" customHeight="1">
      <c r="A24" s="202"/>
      <c r="B24" s="203"/>
      <c r="C24" s="171" t="s">
        <v>92</v>
      </c>
      <c r="D24" s="172"/>
      <c r="E24" s="172"/>
      <c r="F24" s="172"/>
      <c r="G24" s="173"/>
      <c r="H24" s="176" t="s">
        <v>175</v>
      </c>
      <c r="I24" s="177"/>
      <c r="J24" s="177"/>
      <c r="K24" s="178"/>
      <c r="L24" s="176" t="s">
        <v>175</v>
      </c>
      <c r="M24" s="177"/>
      <c r="N24" s="177"/>
      <c r="O24" s="178"/>
      <c r="P24" s="176"/>
      <c r="Q24" s="177"/>
      <c r="R24" s="177"/>
      <c r="S24" s="178"/>
      <c r="T24" s="176" t="s">
        <v>175</v>
      </c>
      <c r="U24" s="177"/>
      <c r="V24" s="177"/>
      <c r="W24" s="178"/>
      <c r="X24" s="176"/>
      <c r="Y24" s="177"/>
      <c r="Z24" s="177"/>
      <c r="AA24" s="178"/>
      <c r="AB24" s="176"/>
      <c r="AC24" s="177"/>
      <c r="AD24" s="177"/>
      <c r="AE24" s="178"/>
      <c r="AF24" s="176"/>
      <c r="AG24" s="177"/>
      <c r="AH24" s="177"/>
      <c r="AI24" s="177"/>
      <c r="AJ24" s="178"/>
      <c r="AK24" s="176"/>
      <c r="AL24" s="177"/>
      <c r="AM24" s="177"/>
      <c r="AN24" s="178"/>
      <c r="AO24" s="176"/>
      <c r="AP24" s="177"/>
      <c r="AQ24" s="177"/>
      <c r="AR24" s="178"/>
      <c r="AS24" s="165"/>
      <c r="AT24" s="166"/>
      <c r="AU24" s="166"/>
      <c r="AV24" s="167"/>
    </row>
    <row r="25" spans="1:48" ht="10.5" customHeight="1">
      <c r="A25" s="202"/>
      <c r="B25" s="203"/>
      <c r="C25" s="168" t="s">
        <v>94</v>
      </c>
      <c r="D25" s="169"/>
      <c r="E25" s="169"/>
      <c r="F25" s="169"/>
      <c r="G25" s="170"/>
      <c r="H25" s="156"/>
      <c r="I25" s="157"/>
      <c r="J25" s="157"/>
      <c r="K25" s="158"/>
      <c r="L25" s="156" t="s">
        <v>162</v>
      </c>
      <c r="M25" s="157"/>
      <c r="N25" s="157"/>
      <c r="O25" s="158"/>
      <c r="P25" s="156"/>
      <c r="Q25" s="157"/>
      <c r="R25" s="157"/>
      <c r="S25" s="158"/>
      <c r="T25" s="156"/>
      <c r="U25" s="157"/>
      <c r="V25" s="157"/>
      <c r="W25" s="158"/>
      <c r="X25" s="156"/>
      <c r="Y25" s="157"/>
      <c r="Z25" s="157"/>
      <c r="AA25" s="158"/>
      <c r="AB25" s="156"/>
      <c r="AC25" s="157"/>
      <c r="AD25" s="157"/>
      <c r="AE25" s="158"/>
      <c r="AF25" s="156"/>
      <c r="AG25" s="157"/>
      <c r="AH25" s="157"/>
      <c r="AI25" s="157"/>
      <c r="AJ25" s="158"/>
      <c r="AK25" s="156"/>
      <c r="AL25" s="157"/>
      <c r="AM25" s="157"/>
      <c r="AN25" s="158"/>
      <c r="AO25" s="156"/>
      <c r="AP25" s="157"/>
      <c r="AQ25" s="157"/>
      <c r="AR25" s="158"/>
      <c r="AS25" s="156"/>
      <c r="AT25" s="157"/>
      <c r="AU25" s="157"/>
      <c r="AV25" s="174"/>
    </row>
    <row r="26" spans="1:48" ht="10.5" customHeight="1">
      <c r="A26" s="202"/>
      <c r="B26" s="203"/>
      <c r="C26" s="168"/>
      <c r="D26" s="169"/>
      <c r="E26" s="169"/>
      <c r="F26" s="169"/>
      <c r="G26" s="170"/>
      <c r="H26" s="159"/>
      <c r="I26" s="160"/>
      <c r="J26" s="160"/>
      <c r="K26" s="161"/>
      <c r="L26" s="159"/>
      <c r="M26" s="160"/>
      <c r="N26" s="160"/>
      <c r="O26" s="161"/>
      <c r="P26" s="159"/>
      <c r="Q26" s="160"/>
      <c r="R26" s="160"/>
      <c r="S26" s="161"/>
      <c r="T26" s="159"/>
      <c r="U26" s="160"/>
      <c r="V26" s="160"/>
      <c r="W26" s="161"/>
      <c r="X26" s="159"/>
      <c r="Y26" s="160"/>
      <c r="Z26" s="160"/>
      <c r="AA26" s="161"/>
      <c r="AB26" s="159"/>
      <c r="AC26" s="160"/>
      <c r="AD26" s="160"/>
      <c r="AE26" s="161"/>
      <c r="AF26" s="159"/>
      <c r="AG26" s="160"/>
      <c r="AH26" s="160"/>
      <c r="AI26" s="160"/>
      <c r="AJ26" s="161"/>
      <c r="AK26" s="159"/>
      <c r="AL26" s="160"/>
      <c r="AM26" s="160"/>
      <c r="AN26" s="161"/>
      <c r="AO26" s="159"/>
      <c r="AP26" s="160"/>
      <c r="AQ26" s="160"/>
      <c r="AR26" s="161"/>
      <c r="AS26" s="159"/>
      <c r="AT26" s="160"/>
      <c r="AU26" s="160"/>
      <c r="AV26" s="175"/>
    </row>
    <row r="27" spans="1:48" ht="12.75" customHeight="1">
      <c r="A27" s="202"/>
      <c r="B27" s="203"/>
      <c r="C27" s="171" t="s">
        <v>92</v>
      </c>
      <c r="D27" s="172"/>
      <c r="E27" s="172"/>
      <c r="F27" s="172"/>
      <c r="G27" s="173"/>
      <c r="H27" s="162"/>
      <c r="I27" s="163"/>
      <c r="J27" s="163"/>
      <c r="K27" s="164"/>
      <c r="L27" s="162" t="s">
        <v>175</v>
      </c>
      <c r="M27" s="163"/>
      <c r="N27" s="163"/>
      <c r="O27" s="164"/>
      <c r="P27" s="162"/>
      <c r="Q27" s="163"/>
      <c r="R27" s="163"/>
      <c r="S27" s="164"/>
      <c r="T27" s="162"/>
      <c r="U27" s="163"/>
      <c r="V27" s="163"/>
      <c r="W27" s="164"/>
      <c r="X27" s="162"/>
      <c r="Y27" s="163"/>
      <c r="Z27" s="163"/>
      <c r="AA27" s="164"/>
      <c r="AB27" s="162"/>
      <c r="AC27" s="163"/>
      <c r="AD27" s="163"/>
      <c r="AE27" s="164"/>
      <c r="AF27" s="176"/>
      <c r="AG27" s="177"/>
      <c r="AH27" s="177"/>
      <c r="AI27" s="177"/>
      <c r="AJ27" s="178"/>
      <c r="AK27" s="162"/>
      <c r="AL27" s="163"/>
      <c r="AM27" s="163"/>
      <c r="AN27" s="164"/>
      <c r="AO27" s="162"/>
      <c r="AP27" s="163"/>
      <c r="AQ27" s="163"/>
      <c r="AR27" s="164"/>
      <c r="AS27" s="165"/>
      <c r="AT27" s="166"/>
      <c r="AU27" s="166"/>
      <c r="AV27" s="167"/>
    </row>
    <row r="28" spans="1:48" ht="10.5" customHeight="1">
      <c r="A28" s="202"/>
      <c r="B28" s="203"/>
      <c r="C28" s="168" t="s">
        <v>163</v>
      </c>
      <c r="D28" s="169"/>
      <c r="E28" s="169"/>
      <c r="F28" s="169"/>
      <c r="G28" s="170"/>
      <c r="H28" s="156"/>
      <c r="I28" s="157"/>
      <c r="J28" s="157"/>
      <c r="K28" s="158"/>
      <c r="L28" s="156"/>
      <c r="M28" s="157"/>
      <c r="N28" s="157"/>
      <c r="O28" s="158"/>
      <c r="P28" s="156"/>
      <c r="Q28" s="157"/>
      <c r="R28" s="157"/>
      <c r="S28" s="158"/>
      <c r="T28" s="156"/>
      <c r="U28" s="157"/>
      <c r="V28" s="157"/>
      <c r="W28" s="158"/>
      <c r="X28" s="156" t="s">
        <v>162</v>
      </c>
      <c r="Y28" s="157"/>
      <c r="Z28" s="157"/>
      <c r="AA28" s="158"/>
      <c r="AB28" s="156"/>
      <c r="AC28" s="157"/>
      <c r="AD28" s="157"/>
      <c r="AE28" s="158"/>
      <c r="AF28" s="156"/>
      <c r="AG28" s="157"/>
      <c r="AH28" s="157"/>
      <c r="AI28" s="157"/>
      <c r="AJ28" s="158"/>
      <c r="AK28" s="156"/>
      <c r="AL28" s="157"/>
      <c r="AM28" s="157"/>
      <c r="AN28" s="158"/>
      <c r="AO28" s="156"/>
      <c r="AP28" s="157"/>
      <c r="AQ28" s="157"/>
      <c r="AR28" s="158"/>
      <c r="AS28" s="156"/>
      <c r="AT28" s="157"/>
      <c r="AU28" s="157"/>
      <c r="AV28" s="174"/>
    </row>
    <row r="29" spans="1:48" ht="10.5" customHeight="1">
      <c r="A29" s="202"/>
      <c r="B29" s="203"/>
      <c r="C29" s="168"/>
      <c r="D29" s="169"/>
      <c r="E29" s="169"/>
      <c r="F29" s="169"/>
      <c r="G29" s="170"/>
      <c r="H29" s="159"/>
      <c r="I29" s="160"/>
      <c r="J29" s="160"/>
      <c r="K29" s="161"/>
      <c r="L29" s="159"/>
      <c r="M29" s="160"/>
      <c r="N29" s="160"/>
      <c r="O29" s="161"/>
      <c r="P29" s="159"/>
      <c r="Q29" s="160"/>
      <c r="R29" s="160"/>
      <c r="S29" s="161"/>
      <c r="T29" s="159"/>
      <c r="U29" s="160"/>
      <c r="V29" s="160"/>
      <c r="W29" s="161"/>
      <c r="X29" s="159"/>
      <c r="Y29" s="160"/>
      <c r="Z29" s="160"/>
      <c r="AA29" s="161"/>
      <c r="AB29" s="159"/>
      <c r="AC29" s="160"/>
      <c r="AD29" s="160"/>
      <c r="AE29" s="161"/>
      <c r="AF29" s="159"/>
      <c r="AG29" s="160"/>
      <c r="AH29" s="160"/>
      <c r="AI29" s="160"/>
      <c r="AJ29" s="161"/>
      <c r="AK29" s="159"/>
      <c r="AL29" s="160"/>
      <c r="AM29" s="160"/>
      <c r="AN29" s="161"/>
      <c r="AO29" s="159"/>
      <c r="AP29" s="160"/>
      <c r="AQ29" s="160"/>
      <c r="AR29" s="161"/>
      <c r="AS29" s="159"/>
      <c r="AT29" s="160"/>
      <c r="AU29" s="160"/>
      <c r="AV29" s="175"/>
    </row>
    <row r="30" spans="1:48" ht="12.75" customHeight="1">
      <c r="A30" s="202"/>
      <c r="B30" s="203"/>
      <c r="C30" s="171" t="s">
        <v>92</v>
      </c>
      <c r="D30" s="172"/>
      <c r="E30" s="172"/>
      <c r="F30" s="172"/>
      <c r="G30" s="173"/>
      <c r="H30" s="162"/>
      <c r="I30" s="163"/>
      <c r="J30" s="163"/>
      <c r="K30" s="164"/>
      <c r="L30" s="162"/>
      <c r="M30" s="163"/>
      <c r="N30" s="163"/>
      <c r="O30" s="164"/>
      <c r="P30" s="162"/>
      <c r="Q30" s="163"/>
      <c r="R30" s="163"/>
      <c r="S30" s="164"/>
      <c r="T30" s="162"/>
      <c r="U30" s="163"/>
      <c r="V30" s="163"/>
      <c r="W30" s="164"/>
      <c r="X30" s="162" t="s">
        <v>176</v>
      </c>
      <c r="Y30" s="163"/>
      <c r="Z30" s="163"/>
      <c r="AA30" s="164"/>
      <c r="AB30" s="162"/>
      <c r="AC30" s="163"/>
      <c r="AD30" s="163"/>
      <c r="AE30" s="164"/>
      <c r="AF30" s="176"/>
      <c r="AG30" s="177"/>
      <c r="AH30" s="177"/>
      <c r="AI30" s="177"/>
      <c r="AJ30" s="178"/>
      <c r="AK30" s="162"/>
      <c r="AL30" s="163"/>
      <c r="AM30" s="163"/>
      <c r="AN30" s="164"/>
      <c r="AO30" s="162"/>
      <c r="AP30" s="163"/>
      <c r="AQ30" s="163"/>
      <c r="AR30" s="164"/>
      <c r="AS30" s="165"/>
      <c r="AT30" s="166"/>
      <c r="AU30" s="166"/>
      <c r="AV30" s="167"/>
    </row>
    <row r="31" spans="1:48" ht="10.5" customHeight="1">
      <c r="A31" s="202"/>
      <c r="B31" s="203"/>
      <c r="C31" s="168" t="s">
        <v>164</v>
      </c>
      <c r="D31" s="169"/>
      <c r="E31" s="169"/>
      <c r="F31" s="169"/>
      <c r="G31" s="170"/>
      <c r="H31" s="156"/>
      <c r="I31" s="157"/>
      <c r="J31" s="157"/>
      <c r="K31" s="158"/>
      <c r="L31" s="156"/>
      <c r="M31" s="157"/>
      <c r="N31" s="157"/>
      <c r="O31" s="158"/>
      <c r="P31" s="156"/>
      <c r="Q31" s="157"/>
      <c r="R31" s="157"/>
      <c r="S31" s="158"/>
      <c r="T31" s="156"/>
      <c r="U31" s="157"/>
      <c r="V31" s="157"/>
      <c r="W31" s="158"/>
      <c r="X31" s="156"/>
      <c r="Y31" s="157"/>
      <c r="Z31" s="157"/>
      <c r="AA31" s="158"/>
      <c r="AB31" s="156" t="s">
        <v>162</v>
      </c>
      <c r="AC31" s="157"/>
      <c r="AD31" s="157"/>
      <c r="AE31" s="158"/>
      <c r="AF31" s="156"/>
      <c r="AG31" s="157"/>
      <c r="AH31" s="157"/>
      <c r="AI31" s="157"/>
      <c r="AJ31" s="158"/>
      <c r="AK31" s="156"/>
      <c r="AL31" s="157"/>
      <c r="AM31" s="157"/>
      <c r="AN31" s="158"/>
      <c r="AO31" s="156"/>
      <c r="AP31" s="157"/>
      <c r="AQ31" s="157"/>
      <c r="AR31" s="158"/>
      <c r="AS31" s="156"/>
      <c r="AT31" s="157"/>
      <c r="AU31" s="157"/>
      <c r="AV31" s="174"/>
    </row>
    <row r="32" spans="1:48" ht="10.5" customHeight="1">
      <c r="A32" s="202"/>
      <c r="B32" s="203"/>
      <c r="C32" s="168"/>
      <c r="D32" s="169"/>
      <c r="E32" s="169"/>
      <c r="F32" s="169"/>
      <c r="G32" s="170"/>
      <c r="H32" s="159"/>
      <c r="I32" s="160"/>
      <c r="J32" s="160"/>
      <c r="K32" s="161"/>
      <c r="L32" s="159"/>
      <c r="M32" s="160"/>
      <c r="N32" s="160"/>
      <c r="O32" s="161"/>
      <c r="P32" s="159"/>
      <c r="Q32" s="160"/>
      <c r="R32" s="160"/>
      <c r="S32" s="161"/>
      <c r="T32" s="159"/>
      <c r="U32" s="160"/>
      <c r="V32" s="160"/>
      <c r="W32" s="161"/>
      <c r="X32" s="159"/>
      <c r="Y32" s="160"/>
      <c r="Z32" s="160"/>
      <c r="AA32" s="161"/>
      <c r="AB32" s="159"/>
      <c r="AC32" s="160"/>
      <c r="AD32" s="160"/>
      <c r="AE32" s="161"/>
      <c r="AF32" s="159"/>
      <c r="AG32" s="160"/>
      <c r="AH32" s="160"/>
      <c r="AI32" s="160"/>
      <c r="AJ32" s="161"/>
      <c r="AK32" s="159"/>
      <c r="AL32" s="160"/>
      <c r="AM32" s="160"/>
      <c r="AN32" s="161"/>
      <c r="AO32" s="159"/>
      <c r="AP32" s="160"/>
      <c r="AQ32" s="160"/>
      <c r="AR32" s="161"/>
      <c r="AS32" s="159"/>
      <c r="AT32" s="160"/>
      <c r="AU32" s="160"/>
      <c r="AV32" s="175"/>
    </row>
    <row r="33" spans="1:48" ht="12.75" customHeight="1">
      <c r="A33" s="202"/>
      <c r="B33" s="203"/>
      <c r="C33" s="171" t="s">
        <v>92</v>
      </c>
      <c r="D33" s="172"/>
      <c r="E33" s="172"/>
      <c r="F33" s="172"/>
      <c r="G33" s="173"/>
      <c r="H33" s="162"/>
      <c r="I33" s="163"/>
      <c r="J33" s="163"/>
      <c r="K33" s="164"/>
      <c r="L33" s="162"/>
      <c r="M33" s="163"/>
      <c r="N33" s="163"/>
      <c r="O33" s="164"/>
      <c r="P33" s="162"/>
      <c r="Q33" s="163"/>
      <c r="R33" s="163"/>
      <c r="S33" s="164"/>
      <c r="T33" s="162"/>
      <c r="U33" s="163"/>
      <c r="V33" s="163"/>
      <c r="W33" s="164"/>
      <c r="X33" s="162"/>
      <c r="Y33" s="163"/>
      <c r="Z33" s="163"/>
      <c r="AA33" s="164"/>
      <c r="AB33" s="162" t="s">
        <v>177</v>
      </c>
      <c r="AC33" s="163"/>
      <c r="AD33" s="163"/>
      <c r="AE33" s="164"/>
      <c r="AF33" s="176"/>
      <c r="AG33" s="177"/>
      <c r="AH33" s="177"/>
      <c r="AI33" s="177"/>
      <c r="AJ33" s="178"/>
      <c r="AK33" s="162"/>
      <c r="AL33" s="163"/>
      <c r="AM33" s="163"/>
      <c r="AN33" s="164"/>
      <c r="AO33" s="162"/>
      <c r="AP33" s="163"/>
      <c r="AQ33" s="163"/>
      <c r="AR33" s="164"/>
      <c r="AS33" s="165"/>
      <c r="AT33" s="166"/>
      <c r="AU33" s="166"/>
      <c r="AV33" s="167"/>
    </row>
    <row r="34" spans="1:48" ht="10.5" customHeight="1">
      <c r="A34" s="202"/>
      <c r="B34" s="203"/>
      <c r="C34" s="168" t="s">
        <v>165</v>
      </c>
      <c r="D34" s="169"/>
      <c r="E34" s="169"/>
      <c r="F34" s="169"/>
      <c r="G34" s="170"/>
      <c r="H34" s="156"/>
      <c r="I34" s="157"/>
      <c r="J34" s="157"/>
      <c r="K34" s="158"/>
      <c r="L34" s="156"/>
      <c r="M34" s="157"/>
      <c r="N34" s="157"/>
      <c r="O34" s="158"/>
      <c r="P34" s="156" t="s">
        <v>162</v>
      </c>
      <c r="Q34" s="157"/>
      <c r="R34" s="157"/>
      <c r="S34" s="158"/>
      <c r="T34" s="156"/>
      <c r="U34" s="157"/>
      <c r="V34" s="157"/>
      <c r="W34" s="158"/>
      <c r="X34" s="156"/>
      <c r="Y34" s="157"/>
      <c r="Z34" s="157"/>
      <c r="AA34" s="158"/>
      <c r="AB34" s="156"/>
      <c r="AC34" s="157"/>
      <c r="AD34" s="157"/>
      <c r="AE34" s="158"/>
      <c r="AF34" s="156"/>
      <c r="AG34" s="157"/>
      <c r="AH34" s="157"/>
      <c r="AI34" s="157"/>
      <c r="AJ34" s="158"/>
      <c r="AK34" s="156"/>
      <c r="AL34" s="157"/>
      <c r="AM34" s="157"/>
      <c r="AN34" s="158"/>
      <c r="AO34" s="156"/>
      <c r="AP34" s="157"/>
      <c r="AQ34" s="157"/>
      <c r="AR34" s="158"/>
      <c r="AS34" s="156"/>
      <c r="AT34" s="157"/>
      <c r="AU34" s="157"/>
      <c r="AV34" s="174"/>
    </row>
    <row r="35" spans="1:48" ht="10.5" customHeight="1">
      <c r="A35" s="202"/>
      <c r="B35" s="203"/>
      <c r="C35" s="168"/>
      <c r="D35" s="169"/>
      <c r="E35" s="169"/>
      <c r="F35" s="169"/>
      <c r="G35" s="170"/>
      <c r="H35" s="159"/>
      <c r="I35" s="160"/>
      <c r="J35" s="160"/>
      <c r="K35" s="161"/>
      <c r="L35" s="159"/>
      <c r="M35" s="160"/>
      <c r="N35" s="160"/>
      <c r="O35" s="161"/>
      <c r="P35" s="159"/>
      <c r="Q35" s="160"/>
      <c r="R35" s="160"/>
      <c r="S35" s="161"/>
      <c r="T35" s="159"/>
      <c r="U35" s="160"/>
      <c r="V35" s="160"/>
      <c r="W35" s="161"/>
      <c r="X35" s="159"/>
      <c r="Y35" s="160"/>
      <c r="Z35" s="160"/>
      <c r="AA35" s="161"/>
      <c r="AB35" s="159"/>
      <c r="AC35" s="160"/>
      <c r="AD35" s="160"/>
      <c r="AE35" s="161"/>
      <c r="AF35" s="159"/>
      <c r="AG35" s="160"/>
      <c r="AH35" s="160"/>
      <c r="AI35" s="160"/>
      <c r="AJ35" s="161"/>
      <c r="AK35" s="159"/>
      <c r="AL35" s="160"/>
      <c r="AM35" s="160"/>
      <c r="AN35" s="161"/>
      <c r="AO35" s="159"/>
      <c r="AP35" s="160"/>
      <c r="AQ35" s="160"/>
      <c r="AR35" s="161"/>
      <c r="AS35" s="159"/>
      <c r="AT35" s="160"/>
      <c r="AU35" s="160"/>
      <c r="AV35" s="175"/>
    </row>
    <row r="36" spans="1:48" ht="12.75" customHeight="1">
      <c r="A36" s="202"/>
      <c r="B36" s="203"/>
      <c r="C36" s="171" t="s">
        <v>92</v>
      </c>
      <c r="D36" s="172"/>
      <c r="E36" s="172"/>
      <c r="F36" s="172"/>
      <c r="G36" s="173"/>
      <c r="H36" s="162"/>
      <c r="I36" s="163"/>
      <c r="J36" s="163"/>
      <c r="K36" s="164"/>
      <c r="L36" s="162"/>
      <c r="M36" s="163"/>
      <c r="N36" s="163"/>
      <c r="O36" s="164"/>
      <c r="P36" s="162" t="s">
        <v>178</v>
      </c>
      <c r="Q36" s="163"/>
      <c r="R36" s="163"/>
      <c r="S36" s="164"/>
      <c r="T36" s="162"/>
      <c r="U36" s="163"/>
      <c r="V36" s="163"/>
      <c r="W36" s="164"/>
      <c r="X36" s="162"/>
      <c r="Y36" s="163"/>
      <c r="Z36" s="163"/>
      <c r="AA36" s="164"/>
      <c r="AB36" s="162"/>
      <c r="AC36" s="163"/>
      <c r="AD36" s="163"/>
      <c r="AE36" s="164"/>
      <c r="AF36" s="162"/>
      <c r="AG36" s="163"/>
      <c r="AH36" s="163"/>
      <c r="AI36" s="163"/>
      <c r="AJ36" s="164"/>
      <c r="AK36" s="162"/>
      <c r="AL36" s="163"/>
      <c r="AM36" s="163"/>
      <c r="AN36" s="164"/>
      <c r="AO36" s="162"/>
      <c r="AP36" s="163"/>
      <c r="AQ36" s="163"/>
      <c r="AR36" s="164"/>
      <c r="AS36" s="165"/>
      <c r="AT36" s="166"/>
      <c r="AU36" s="166"/>
      <c r="AV36" s="167"/>
    </row>
    <row r="37" spans="1:48" ht="10.5" customHeight="1">
      <c r="A37" s="202"/>
      <c r="B37" s="203"/>
      <c r="C37" s="168" t="s">
        <v>166</v>
      </c>
      <c r="D37" s="169"/>
      <c r="E37" s="169"/>
      <c r="F37" s="169"/>
      <c r="G37" s="170"/>
      <c r="H37" s="156"/>
      <c r="I37" s="157"/>
      <c r="J37" s="157"/>
      <c r="K37" s="158"/>
      <c r="L37" s="156"/>
      <c r="M37" s="157"/>
      <c r="N37" s="157"/>
      <c r="O37" s="158"/>
      <c r="P37" s="156"/>
      <c r="Q37" s="157"/>
      <c r="R37" s="157"/>
      <c r="S37" s="158"/>
      <c r="T37" s="156"/>
      <c r="U37" s="157"/>
      <c r="V37" s="157"/>
      <c r="W37" s="158"/>
      <c r="X37" s="156"/>
      <c r="Y37" s="157"/>
      <c r="Z37" s="157"/>
      <c r="AA37" s="158"/>
      <c r="AB37" s="156"/>
      <c r="AC37" s="157"/>
      <c r="AD37" s="157"/>
      <c r="AE37" s="158"/>
      <c r="AF37" s="156" t="s">
        <v>162</v>
      </c>
      <c r="AG37" s="157"/>
      <c r="AH37" s="157"/>
      <c r="AI37" s="157"/>
      <c r="AJ37" s="158"/>
      <c r="AK37" s="156" t="s">
        <v>162</v>
      </c>
      <c r="AL37" s="157"/>
      <c r="AM37" s="157"/>
      <c r="AN37" s="158"/>
      <c r="AO37" s="156"/>
      <c r="AP37" s="157"/>
      <c r="AQ37" s="157"/>
      <c r="AR37" s="158"/>
      <c r="AS37" s="156"/>
      <c r="AT37" s="157"/>
      <c r="AU37" s="157"/>
      <c r="AV37" s="174"/>
    </row>
    <row r="38" spans="1:48" ht="10.5" customHeight="1">
      <c r="A38" s="202"/>
      <c r="B38" s="203"/>
      <c r="C38" s="168"/>
      <c r="D38" s="169"/>
      <c r="E38" s="169"/>
      <c r="F38" s="169"/>
      <c r="G38" s="170"/>
      <c r="H38" s="159"/>
      <c r="I38" s="160"/>
      <c r="J38" s="160"/>
      <c r="K38" s="161"/>
      <c r="L38" s="159"/>
      <c r="M38" s="160"/>
      <c r="N38" s="160"/>
      <c r="O38" s="161"/>
      <c r="P38" s="159"/>
      <c r="Q38" s="160"/>
      <c r="R38" s="160"/>
      <c r="S38" s="161"/>
      <c r="T38" s="159"/>
      <c r="U38" s="160"/>
      <c r="V38" s="160"/>
      <c r="W38" s="161"/>
      <c r="X38" s="159"/>
      <c r="Y38" s="160"/>
      <c r="Z38" s="160"/>
      <c r="AA38" s="161"/>
      <c r="AB38" s="159"/>
      <c r="AC38" s="160"/>
      <c r="AD38" s="160"/>
      <c r="AE38" s="161"/>
      <c r="AF38" s="159"/>
      <c r="AG38" s="160"/>
      <c r="AH38" s="160"/>
      <c r="AI38" s="160"/>
      <c r="AJ38" s="161"/>
      <c r="AK38" s="159"/>
      <c r="AL38" s="160"/>
      <c r="AM38" s="160"/>
      <c r="AN38" s="161"/>
      <c r="AO38" s="159"/>
      <c r="AP38" s="160"/>
      <c r="AQ38" s="160"/>
      <c r="AR38" s="161"/>
      <c r="AS38" s="159"/>
      <c r="AT38" s="160"/>
      <c r="AU38" s="160"/>
      <c r="AV38" s="175"/>
    </row>
    <row r="39" spans="1:48" ht="12.75" customHeight="1">
      <c r="A39" s="202"/>
      <c r="B39" s="203"/>
      <c r="C39" s="171" t="s">
        <v>92</v>
      </c>
      <c r="D39" s="172"/>
      <c r="E39" s="172"/>
      <c r="F39" s="172"/>
      <c r="G39" s="173"/>
      <c r="H39" s="162"/>
      <c r="I39" s="163"/>
      <c r="J39" s="163"/>
      <c r="K39" s="164"/>
      <c r="L39" s="162"/>
      <c r="M39" s="163"/>
      <c r="N39" s="163"/>
      <c r="O39" s="164"/>
      <c r="P39" s="162"/>
      <c r="Q39" s="163"/>
      <c r="R39" s="163"/>
      <c r="S39" s="164"/>
      <c r="T39" s="162"/>
      <c r="U39" s="163"/>
      <c r="V39" s="163"/>
      <c r="W39" s="164"/>
      <c r="X39" s="162"/>
      <c r="Y39" s="163"/>
      <c r="Z39" s="163"/>
      <c r="AA39" s="164"/>
      <c r="AB39" s="162"/>
      <c r="AC39" s="163"/>
      <c r="AD39" s="163"/>
      <c r="AE39" s="164"/>
      <c r="AF39" s="162" t="s">
        <v>151</v>
      </c>
      <c r="AG39" s="163"/>
      <c r="AH39" s="163"/>
      <c r="AI39" s="163"/>
      <c r="AJ39" s="164"/>
      <c r="AK39" s="162" t="s">
        <v>151</v>
      </c>
      <c r="AL39" s="163"/>
      <c r="AM39" s="163"/>
      <c r="AN39" s="164"/>
      <c r="AO39" s="162"/>
      <c r="AP39" s="163"/>
      <c r="AQ39" s="163"/>
      <c r="AR39" s="164"/>
      <c r="AS39" s="165"/>
      <c r="AT39" s="166"/>
      <c r="AU39" s="166"/>
      <c r="AV39" s="167"/>
    </row>
    <row r="40" spans="1:48" ht="10.5" customHeight="1">
      <c r="A40" s="202"/>
      <c r="B40" s="203"/>
      <c r="C40" s="168"/>
      <c r="D40" s="169"/>
      <c r="E40" s="169"/>
      <c r="F40" s="169"/>
      <c r="G40" s="170"/>
      <c r="H40" s="156"/>
      <c r="I40" s="157"/>
      <c r="J40" s="157"/>
      <c r="K40" s="158"/>
      <c r="L40" s="156"/>
      <c r="M40" s="157"/>
      <c r="N40" s="157"/>
      <c r="O40" s="158"/>
      <c r="P40" s="156"/>
      <c r="Q40" s="157"/>
      <c r="R40" s="157"/>
      <c r="S40" s="158"/>
      <c r="T40" s="156"/>
      <c r="U40" s="157"/>
      <c r="V40" s="157"/>
      <c r="W40" s="158"/>
      <c r="X40" s="156"/>
      <c r="Y40" s="157"/>
      <c r="Z40" s="157"/>
      <c r="AA40" s="158"/>
      <c r="AB40" s="156"/>
      <c r="AC40" s="157"/>
      <c r="AD40" s="157"/>
      <c r="AE40" s="158"/>
      <c r="AF40" s="156"/>
      <c r="AG40" s="157"/>
      <c r="AH40" s="157"/>
      <c r="AI40" s="157"/>
      <c r="AJ40" s="158"/>
      <c r="AK40" s="156"/>
      <c r="AL40" s="157"/>
      <c r="AM40" s="157"/>
      <c r="AN40" s="158"/>
      <c r="AO40" s="156"/>
      <c r="AP40" s="157"/>
      <c r="AQ40" s="157"/>
      <c r="AR40" s="158"/>
      <c r="AS40" s="156"/>
      <c r="AT40" s="157"/>
      <c r="AU40" s="157"/>
      <c r="AV40" s="174"/>
    </row>
    <row r="41" spans="1:48" ht="10.5" customHeight="1">
      <c r="A41" s="202"/>
      <c r="B41" s="203"/>
      <c r="C41" s="168"/>
      <c r="D41" s="169"/>
      <c r="E41" s="169"/>
      <c r="F41" s="169"/>
      <c r="G41" s="170"/>
      <c r="H41" s="159"/>
      <c r="I41" s="160"/>
      <c r="J41" s="160"/>
      <c r="K41" s="161"/>
      <c r="L41" s="159"/>
      <c r="M41" s="160"/>
      <c r="N41" s="160"/>
      <c r="O41" s="161"/>
      <c r="P41" s="159"/>
      <c r="Q41" s="160"/>
      <c r="R41" s="160"/>
      <c r="S41" s="161"/>
      <c r="T41" s="159"/>
      <c r="U41" s="160"/>
      <c r="V41" s="160"/>
      <c r="W41" s="161"/>
      <c r="X41" s="159"/>
      <c r="Y41" s="160"/>
      <c r="Z41" s="160"/>
      <c r="AA41" s="161"/>
      <c r="AB41" s="159"/>
      <c r="AC41" s="160"/>
      <c r="AD41" s="160"/>
      <c r="AE41" s="161"/>
      <c r="AF41" s="159"/>
      <c r="AG41" s="160"/>
      <c r="AH41" s="160"/>
      <c r="AI41" s="160"/>
      <c r="AJ41" s="161"/>
      <c r="AK41" s="159"/>
      <c r="AL41" s="160"/>
      <c r="AM41" s="160"/>
      <c r="AN41" s="161"/>
      <c r="AO41" s="159"/>
      <c r="AP41" s="160"/>
      <c r="AQ41" s="160"/>
      <c r="AR41" s="161"/>
      <c r="AS41" s="159"/>
      <c r="AT41" s="160"/>
      <c r="AU41" s="160"/>
      <c r="AV41" s="175"/>
    </row>
    <row r="42" spans="1:48" ht="12.75" customHeight="1">
      <c r="A42" s="202"/>
      <c r="B42" s="203"/>
      <c r="C42" s="171" t="s">
        <v>92</v>
      </c>
      <c r="D42" s="172"/>
      <c r="E42" s="172"/>
      <c r="F42" s="172"/>
      <c r="G42" s="173"/>
      <c r="H42" s="162"/>
      <c r="I42" s="163"/>
      <c r="J42" s="163"/>
      <c r="K42" s="164"/>
      <c r="L42" s="162"/>
      <c r="M42" s="163"/>
      <c r="N42" s="163"/>
      <c r="O42" s="164"/>
      <c r="P42" s="162"/>
      <c r="Q42" s="163"/>
      <c r="R42" s="163"/>
      <c r="S42" s="164"/>
      <c r="T42" s="162"/>
      <c r="U42" s="163"/>
      <c r="V42" s="163"/>
      <c r="W42" s="164"/>
      <c r="X42" s="162"/>
      <c r="Y42" s="163"/>
      <c r="Z42" s="163"/>
      <c r="AA42" s="164"/>
      <c r="AB42" s="162"/>
      <c r="AC42" s="163"/>
      <c r="AD42" s="163"/>
      <c r="AE42" s="164"/>
      <c r="AF42" s="162"/>
      <c r="AG42" s="163"/>
      <c r="AH42" s="163"/>
      <c r="AI42" s="163"/>
      <c r="AJ42" s="164"/>
      <c r="AK42" s="162"/>
      <c r="AL42" s="163"/>
      <c r="AM42" s="163"/>
      <c r="AN42" s="164"/>
      <c r="AO42" s="162"/>
      <c r="AP42" s="163"/>
      <c r="AQ42" s="163"/>
      <c r="AR42" s="164"/>
      <c r="AS42" s="367"/>
      <c r="AT42" s="368"/>
      <c r="AU42" s="368"/>
      <c r="AV42" s="369"/>
    </row>
    <row r="43" spans="1:48" ht="10.5" customHeight="1">
      <c r="A43" s="202"/>
      <c r="B43" s="203"/>
      <c r="C43" s="188" t="s">
        <v>27</v>
      </c>
      <c r="D43" s="497" t="s">
        <v>131</v>
      </c>
      <c r="E43" s="497"/>
      <c r="F43" s="497"/>
      <c r="G43" s="497"/>
      <c r="H43" s="497"/>
      <c r="I43" s="498"/>
      <c r="J43" s="194" t="s">
        <v>182</v>
      </c>
      <c r="K43" s="195"/>
      <c r="L43" s="195"/>
      <c r="M43" s="195"/>
      <c r="N43" s="195"/>
      <c r="O43" s="198"/>
      <c r="P43" s="198"/>
      <c r="Q43" s="198"/>
      <c r="R43" s="198"/>
      <c r="S43" s="198"/>
      <c r="T43" s="198"/>
      <c r="U43" s="198"/>
      <c r="V43" s="198"/>
      <c r="W43" s="198"/>
      <c r="X43" s="198"/>
      <c r="Y43" s="198"/>
      <c r="Z43" s="198"/>
      <c r="AA43" s="198"/>
      <c r="AB43" s="198"/>
      <c r="AC43" s="198"/>
      <c r="AD43" s="198"/>
      <c r="AE43" s="198"/>
      <c r="AF43" s="63"/>
      <c r="AG43" s="63"/>
      <c r="AH43" s="63"/>
      <c r="AI43" s="63"/>
      <c r="AJ43" s="63"/>
      <c r="AK43" s="13"/>
      <c r="AL43" s="13"/>
      <c r="AM43" s="13"/>
      <c r="AN43" s="13"/>
      <c r="AO43" s="13"/>
      <c r="AP43" s="13"/>
      <c r="AQ43" s="13"/>
      <c r="AR43" s="13"/>
      <c r="AS43" s="13"/>
      <c r="AT43" s="13"/>
      <c r="AU43" s="13"/>
      <c r="AV43" s="24"/>
    </row>
    <row r="44" spans="1:48" ht="13.5" customHeight="1">
      <c r="A44" s="202"/>
      <c r="B44" s="203"/>
      <c r="C44" s="189"/>
      <c r="D44" s="499"/>
      <c r="E44" s="499"/>
      <c r="F44" s="499"/>
      <c r="G44" s="499"/>
      <c r="H44" s="499"/>
      <c r="I44" s="500"/>
      <c r="J44" s="196"/>
      <c r="K44" s="197"/>
      <c r="L44" s="197"/>
      <c r="M44" s="197"/>
      <c r="N44" s="197"/>
      <c r="O44" s="199"/>
      <c r="P44" s="199"/>
      <c r="Q44" s="199"/>
      <c r="R44" s="199"/>
      <c r="S44" s="199"/>
      <c r="T44" s="199"/>
      <c r="U44" s="199"/>
      <c r="V44" s="199"/>
      <c r="W44" s="199"/>
      <c r="X44" s="199"/>
      <c r="Y44" s="199"/>
      <c r="Z44" s="199"/>
      <c r="AA44" s="199"/>
      <c r="AB44" s="199"/>
      <c r="AC44" s="199"/>
      <c r="AD44" s="199"/>
      <c r="AE44" s="199"/>
      <c r="AF44" s="354" t="s">
        <v>91</v>
      </c>
      <c r="AG44" s="355"/>
      <c r="AH44" s="355"/>
      <c r="AI44" s="355"/>
      <c r="AJ44" s="355"/>
      <c r="AK44" s="355"/>
      <c r="AL44" s="355"/>
      <c r="AM44" s="355"/>
      <c r="AN44" s="355"/>
      <c r="AO44" s="356"/>
      <c r="AP44" s="352" t="s">
        <v>181</v>
      </c>
      <c r="AQ44" s="352"/>
      <c r="AR44" s="352"/>
      <c r="AS44" s="352"/>
      <c r="AT44" s="352"/>
      <c r="AU44" s="352"/>
      <c r="AV44" s="353"/>
    </row>
    <row r="45" spans="1:48" ht="10.5" customHeight="1">
      <c r="A45" s="202"/>
      <c r="B45" s="203"/>
      <c r="C45" s="188" t="s">
        <v>27</v>
      </c>
      <c r="D45" s="497" t="s">
        <v>132</v>
      </c>
      <c r="E45" s="497"/>
      <c r="F45" s="497"/>
      <c r="G45" s="497"/>
      <c r="H45" s="497"/>
      <c r="I45" s="498"/>
      <c r="J45" s="194" t="s">
        <v>182</v>
      </c>
      <c r="K45" s="195"/>
      <c r="L45" s="195"/>
      <c r="M45" s="195"/>
      <c r="N45" s="195"/>
      <c r="O45" s="198"/>
      <c r="P45" s="198"/>
      <c r="Q45" s="198"/>
      <c r="R45" s="198"/>
      <c r="S45" s="198"/>
      <c r="T45" s="198"/>
      <c r="U45" s="198"/>
      <c r="V45" s="198"/>
      <c r="W45" s="198"/>
      <c r="X45" s="198"/>
      <c r="Y45" s="198"/>
      <c r="Z45" s="198"/>
      <c r="AA45" s="198"/>
      <c r="AB45" s="198"/>
      <c r="AC45" s="198"/>
      <c r="AD45" s="198"/>
      <c r="AE45" s="198"/>
      <c r="AF45" s="63"/>
      <c r="AG45" s="63"/>
      <c r="AH45" s="63"/>
      <c r="AI45" s="63"/>
      <c r="AJ45" s="63"/>
      <c r="AK45" s="14"/>
      <c r="AL45" s="14"/>
      <c r="AM45" s="14"/>
      <c r="AN45" s="14"/>
      <c r="AO45" s="14"/>
      <c r="AP45" s="14"/>
      <c r="AQ45" s="14"/>
      <c r="AR45" s="14"/>
      <c r="AS45" s="13"/>
      <c r="AT45" s="13"/>
      <c r="AU45" s="13"/>
      <c r="AV45" s="24"/>
    </row>
    <row r="46" spans="1:48" ht="13.5" customHeight="1">
      <c r="A46" s="202"/>
      <c r="B46" s="203"/>
      <c r="C46" s="189"/>
      <c r="D46" s="499"/>
      <c r="E46" s="499"/>
      <c r="F46" s="499"/>
      <c r="G46" s="499"/>
      <c r="H46" s="499"/>
      <c r="I46" s="500"/>
      <c r="J46" s="196"/>
      <c r="K46" s="197"/>
      <c r="L46" s="197"/>
      <c r="M46" s="197"/>
      <c r="N46" s="197"/>
      <c r="O46" s="199"/>
      <c r="P46" s="199"/>
      <c r="Q46" s="199"/>
      <c r="R46" s="199"/>
      <c r="S46" s="199"/>
      <c r="T46" s="199"/>
      <c r="U46" s="199"/>
      <c r="V46" s="199"/>
      <c r="W46" s="199"/>
      <c r="X46" s="199"/>
      <c r="Y46" s="199"/>
      <c r="Z46" s="199"/>
      <c r="AA46" s="199"/>
      <c r="AB46" s="199"/>
      <c r="AC46" s="199"/>
      <c r="AD46" s="199"/>
      <c r="AE46" s="199"/>
      <c r="AF46" s="354" t="s">
        <v>91</v>
      </c>
      <c r="AG46" s="355"/>
      <c r="AH46" s="355"/>
      <c r="AI46" s="355"/>
      <c r="AJ46" s="355"/>
      <c r="AK46" s="355"/>
      <c r="AL46" s="355"/>
      <c r="AM46" s="355"/>
      <c r="AN46" s="355"/>
      <c r="AO46" s="356"/>
      <c r="AP46" s="352" t="s">
        <v>168</v>
      </c>
      <c r="AQ46" s="352"/>
      <c r="AR46" s="352"/>
      <c r="AS46" s="352"/>
      <c r="AT46" s="352"/>
      <c r="AU46" s="352"/>
      <c r="AV46" s="353"/>
    </row>
    <row r="47" spans="1:48" ht="10.5" customHeight="1">
      <c r="A47" s="202"/>
      <c r="B47" s="203"/>
      <c r="C47" s="188" t="s">
        <v>26</v>
      </c>
      <c r="D47" s="497" t="s">
        <v>133</v>
      </c>
      <c r="E47" s="497"/>
      <c r="F47" s="497"/>
      <c r="G47" s="497"/>
      <c r="H47" s="497"/>
      <c r="I47" s="498"/>
      <c r="J47" s="194"/>
      <c r="K47" s="195"/>
      <c r="L47" s="195"/>
      <c r="M47" s="195"/>
      <c r="N47" s="195"/>
      <c r="O47" s="198"/>
      <c r="P47" s="198"/>
      <c r="Q47" s="198"/>
      <c r="R47" s="198"/>
      <c r="S47" s="198"/>
      <c r="T47" s="198"/>
      <c r="U47" s="198"/>
      <c r="V47" s="198"/>
      <c r="W47" s="198"/>
      <c r="X47" s="198"/>
      <c r="Y47" s="198"/>
      <c r="Z47" s="198"/>
      <c r="AA47" s="198"/>
      <c r="AB47" s="198"/>
      <c r="AC47" s="198"/>
      <c r="AD47" s="198"/>
      <c r="AE47" s="198"/>
      <c r="AF47" s="63"/>
      <c r="AG47" s="63"/>
      <c r="AH47" s="63"/>
      <c r="AI47" s="63"/>
      <c r="AJ47" s="63"/>
      <c r="AK47" s="13"/>
      <c r="AL47" s="13"/>
      <c r="AM47" s="13"/>
      <c r="AN47" s="13"/>
      <c r="AO47" s="13"/>
      <c r="AP47" s="13"/>
      <c r="AQ47" s="13"/>
      <c r="AR47" s="13"/>
      <c r="AS47" s="25"/>
      <c r="AT47" s="25"/>
      <c r="AU47" s="25"/>
      <c r="AV47" s="26"/>
    </row>
    <row r="48" spans="1:48" ht="13.5" customHeight="1">
      <c r="A48" s="202"/>
      <c r="B48" s="203"/>
      <c r="C48" s="189"/>
      <c r="D48" s="499"/>
      <c r="E48" s="499"/>
      <c r="F48" s="499"/>
      <c r="G48" s="499"/>
      <c r="H48" s="499"/>
      <c r="I48" s="500"/>
      <c r="J48" s="196"/>
      <c r="K48" s="197"/>
      <c r="L48" s="197"/>
      <c r="M48" s="197"/>
      <c r="N48" s="197"/>
      <c r="O48" s="199"/>
      <c r="P48" s="199"/>
      <c r="Q48" s="199"/>
      <c r="R48" s="199"/>
      <c r="S48" s="199"/>
      <c r="T48" s="199"/>
      <c r="U48" s="199"/>
      <c r="V48" s="199"/>
      <c r="W48" s="199"/>
      <c r="X48" s="199"/>
      <c r="Y48" s="199"/>
      <c r="Z48" s="199"/>
      <c r="AA48" s="199"/>
      <c r="AB48" s="199"/>
      <c r="AC48" s="199"/>
      <c r="AD48" s="199"/>
      <c r="AE48" s="199"/>
      <c r="AF48" s="354" t="s">
        <v>91</v>
      </c>
      <c r="AG48" s="355"/>
      <c r="AH48" s="355"/>
      <c r="AI48" s="355"/>
      <c r="AJ48" s="355"/>
      <c r="AK48" s="355"/>
      <c r="AL48" s="355"/>
      <c r="AM48" s="355"/>
      <c r="AN48" s="355"/>
      <c r="AO48" s="356"/>
      <c r="AP48" s="352"/>
      <c r="AQ48" s="352"/>
      <c r="AR48" s="352"/>
      <c r="AS48" s="352"/>
      <c r="AT48" s="352"/>
      <c r="AU48" s="352"/>
      <c r="AV48" s="353"/>
    </row>
    <row r="49" spans="1:48" ht="10.5" customHeight="1">
      <c r="A49" s="202"/>
      <c r="B49" s="203"/>
      <c r="C49" s="188" t="s">
        <v>27</v>
      </c>
      <c r="D49" s="493" t="s">
        <v>113</v>
      </c>
      <c r="E49" s="493"/>
      <c r="F49" s="493"/>
      <c r="G49" s="493"/>
      <c r="H49" s="493"/>
      <c r="I49" s="494"/>
      <c r="J49" s="194" t="s">
        <v>162</v>
      </c>
      <c r="K49" s="195"/>
      <c r="L49" s="195"/>
      <c r="M49" s="195"/>
      <c r="N49" s="195"/>
      <c r="O49" s="198"/>
      <c r="P49" s="198"/>
      <c r="Q49" s="198"/>
      <c r="R49" s="198"/>
      <c r="S49" s="198"/>
      <c r="T49" s="198"/>
      <c r="U49" s="198"/>
      <c r="V49" s="198"/>
      <c r="W49" s="198"/>
      <c r="X49" s="198"/>
      <c r="Y49" s="198"/>
      <c r="Z49" s="198"/>
      <c r="AA49" s="198"/>
      <c r="AB49" s="198"/>
      <c r="AC49" s="198"/>
      <c r="AD49" s="198"/>
      <c r="AE49" s="198"/>
      <c r="AF49" s="63"/>
      <c r="AG49" s="63"/>
      <c r="AH49" s="63"/>
      <c r="AI49" s="63"/>
      <c r="AJ49" s="63"/>
      <c r="AK49" s="13"/>
      <c r="AL49" s="13"/>
      <c r="AM49" s="13"/>
      <c r="AN49" s="13"/>
      <c r="AO49" s="13"/>
      <c r="AP49" s="13"/>
      <c r="AQ49" s="13"/>
      <c r="AR49" s="13"/>
      <c r="AS49" s="25"/>
      <c r="AT49" s="13"/>
      <c r="AU49" s="13"/>
      <c r="AV49" s="26"/>
    </row>
    <row r="50" spans="1:48" ht="13.5" customHeight="1">
      <c r="A50" s="202"/>
      <c r="B50" s="203"/>
      <c r="C50" s="189"/>
      <c r="D50" s="495"/>
      <c r="E50" s="495"/>
      <c r="F50" s="495"/>
      <c r="G50" s="495"/>
      <c r="H50" s="495"/>
      <c r="I50" s="496"/>
      <c r="J50" s="196"/>
      <c r="K50" s="197"/>
      <c r="L50" s="197"/>
      <c r="M50" s="197"/>
      <c r="N50" s="197"/>
      <c r="O50" s="199"/>
      <c r="P50" s="199"/>
      <c r="Q50" s="199"/>
      <c r="R50" s="199"/>
      <c r="S50" s="199"/>
      <c r="T50" s="199"/>
      <c r="U50" s="199"/>
      <c r="V50" s="199"/>
      <c r="W50" s="199"/>
      <c r="X50" s="199"/>
      <c r="Y50" s="199"/>
      <c r="Z50" s="199"/>
      <c r="AA50" s="199"/>
      <c r="AB50" s="199"/>
      <c r="AC50" s="199"/>
      <c r="AD50" s="199"/>
      <c r="AE50" s="199"/>
      <c r="AF50" s="354" t="s">
        <v>91</v>
      </c>
      <c r="AG50" s="355"/>
      <c r="AH50" s="355"/>
      <c r="AI50" s="355"/>
      <c r="AJ50" s="355"/>
      <c r="AK50" s="355"/>
      <c r="AL50" s="355"/>
      <c r="AM50" s="355"/>
      <c r="AN50" s="355"/>
      <c r="AO50" s="356"/>
      <c r="AP50" s="366" t="s">
        <v>179</v>
      </c>
      <c r="AQ50" s="352"/>
      <c r="AR50" s="352"/>
      <c r="AS50" s="352"/>
      <c r="AT50" s="352"/>
      <c r="AU50" s="352"/>
      <c r="AV50" s="353"/>
    </row>
    <row r="51" spans="1:48" ht="10.5" customHeight="1">
      <c r="A51" s="202"/>
      <c r="B51" s="203"/>
      <c r="C51" s="188" t="s">
        <v>26</v>
      </c>
      <c r="D51" s="493" t="s">
        <v>28</v>
      </c>
      <c r="E51" s="493"/>
      <c r="F51" s="493"/>
      <c r="G51" s="493"/>
      <c r="H51" s="493"/>
      <c r="I51" s="494"/>
      <c r="J51" s="194"/>
      <c r="K51" s="195"/>
      <c r="L51" s="195"/>
      <c r="M51" s="195"/>
      <c r="N51" s="195"/>
      <c r="O51" s="198"/>
      <c r="P51" s="198"/>
      <c r="Q51" s="198"/>
      <c r="R51" s="198"/>
      <c r="S51" s="198"/>
      <c r="T51" s="198"/>
      <c r="U51" s="198"/>
      <c r="V51" s="198"/>
      <c r="W51" s="198"/>
      <c r="X51" s="198"/>
      <c r="Y51" s="198"/>
      <c r="Z51" s="198"/>
      <c r="AA51" s="198"/>
      <c r="AB51" s="198"/>
      <c r="AC51" s="198"/>
      <c r="AD51" s="198"/>
      <c r="AE51" s="198"/>
      <c r="AF51" s="63"/>
      <c r="AG51" s="63"/>
      <c r="AH51" s="63"/>
      <c r="AI51" s="63"/>
      <c r="AJ51" s="63"/>
      <c r="AK51" s="13"/>
      <c r="AL51" s="13"/>
      <c r="AM51" s="13"/>
      <c r="AN51" s="13"/>
      <c r="AO51" s="13"/>
      <c r="AP51" s="13"/>
      <c r="AQ51" s="13"/>
      <c r="AR51" s="13"/>
      <c r="AS51" s="14"/>
      <c r="AT51" s="14"/>
      <c r="AU51" s="14"/>
      <c r="AV51" s="27"/>
    </row>
    <row r="52" spans="1:48" ht="13.5" customHeight="1">
      <c r="A52" s="202"/>
      <c r="B52" s="203"/>
      <c r="C52" s="189"/>
      <c r="D52" s="495"/>
      <c r="E52" s="495"/>
      <c r="F52" s="495"/>
      <c r="G52" s="495"/>
      <c r="H52" s="495"/>
      <c r="I52" s="496"/>
      <c r="J52" s="196"/>
      <c r="K52" s="197"/>
      <c r="L52" s="197"/>
      <c r="M52" s="197"/>
      <c r="N52" s="197"/>
      <c r="O52" s="199"/>
      <c r="P52" s="199"/>
      <c r="Q52" s="199"/>
      <c r="R52" s="199"/>
      <c r="S52" s="199"/>
      <c r="T52" s="199"/>
      <c r="U52" s="199"/>
      <c r="V52" s="199"/>
      <c r="W52" s="199"/>
      <c r="X52" s="199"/>
      <c r="Y52" s="199"/>
      <c r="Z52" s="199"/>
      <c r="AA52" s="199"/>
      <c r="AB52" s="199"/>
      <c r="AC52" s="199"/>
      <c r="AD52" s="199"/>
      <c r="AE52" s="199"/>
      <c r="AF52" s="354" t="s">
        <v>112</v>
      </c>
      <c r="AG52" s="355"/>
      <c r="AH52" s="355"/>
      <c r="AI52" s="355"/>
      <c r="AJ52" s="355"/>
      <c r="AK52" s="355"/>
      <c r="AL52" s="355"/>
      <c r="AM52" s="355"/>
      <c r="AN52" s="355"/>
      <c r="AO52" s="356"/>
      <c r="AP52" s="352"/>
      <c r="AQ52" s="352"/>
      <c r="AR52" s="352"/>
      <c r="AS52" s="352"/>
      <c r="AT52" s="352"/>
      <c r="AU52" s="352"/>
      <c r="AV52" s="353"/>
    </row>
    <row r="53" spans="1:48" ht="10.5" customHeight="1">
      <c r="A53" s="202"/>
      <c r="B53" s="203"/>
      <c r="C53" s="188" t="s">
        <v>27</v>
      </c>
      <c r="D53" s="497" t="s">
        <v>114</v>
      </c>
      <c r="E53" s="497"/>
      <c r="F53" s="497"/>
      <c r="G53" s="497"/>
      <c r="H53" s="497"/>
      <c r="I53" s="498"/>
      <c r="J53" s="194" t="s">
        <v>162</v>
      </c>
      <c r="K53" s="195"/>
      <c r="L53" s="195"/>
      <c r="M53" s="195"/>
      <c r="N53" s="195"/>
      <c r="O53" s="198"/>
      <c r="P53" s="198"/>
      <c r="Q53" s="198"/>
      <c r="R53" s="198"/>
      <c r="S53" s="198"/>
      <c r="T53" s="198"/>
      <c r="U53" s="198"/>
      <c r="V53" s="198"/>
      <c r="W53" s="198"/>
      <c r="X53" s="198"/>
      <c r="Y53" s="198"/>
      <c r="Z53" s="198"/>
      <c r="AA53" s="198"/>
      <c r="AB53" s="198"/>
      <c r="AC53" s="198"/>
      <c r="AD53" s="198"/>
      <c r="AE53" s="198"/>
      <c r="AF53" s="63"/>
      <c r="AG53" s="63"/>
      <c r="AH53" s="63"/>
      <c r="AI53" s="63"/>
      <c r="AJ53" s="63"/>
      <c r="AK53" s="13"/>
      <c r="AL53" s="13"/>
      <c r="AM53" s="13"/>
      <c r="AN53" s="13"/>
      <c r="AO53" s="13"/>
      <c r="AP53" s="13"/>
      <c r="AQ53" s="13"/>
      <c r="AR53" s="13"/>
      <c r="AS53" s="14"/>
      <c r="AT53" s="14"/>
      <c r="AU53" s="14"/>
      <c r="AV53" s="27"/>
    </row>
    <row r="54" spans="1:48" ht="13.5" customHeight="1">
      <c r="A54" s="202"/>
      <c r="B54" s="203"/>
      <c r="C54" s="189"/>
      <c r="D54" s="499"/>
      <c r="E54" s="499"/>
      <c r="F54" s="499"/>
      <c r="G54" s="499"/>
      <c r="H54" s="499"/>
      <c r="I54" s="500"/>
      <c r="J54" s="196"/>
      <c r="K54" s="197"/>
      <c r="L54" s="197"/>
      <c r="M54" s="197"/>
      <c r="N54" s="197"/>
      <c r="O54" s="199"/>
      <c r="P54" s="199"/>
      <c r="Q54" s="199"/>
      <c r="R54" s="199"/>
      <c r="S54" s="199"/>
      <c r="T54" s="199"/>
      <c r="U54" s="199"/>
      <c r="V54" s="199"/>
      <c r="W54" s="199"/>
      <c r="X54" s="199"/>
      <c r="Y54" s="199"/>
      <c r="Z54" s="199"/>
      <c r="AA54" s="199"/>
      <c r="AB54" s="199"/>
      <c r="AC54" s="199"/>
      <c r="AD54" s="199"/>
      <c r="AE54" s="199"/>
      <c r="AF54" s="354" t="s">
        <v>112</v>
      </c>
      <c r="AG54" s="355"/>
      <c r="AH54" s="355"/>
      <c r="AI54" s="355"/>
      <c r="AJ54" s="355"/>
      <c r="AK54" s="355"/>
      <c r="AL54" s="355"/>
      <c r="AM54" s="355"/>
      <c r="AN54" s="355"/>
      <c r="AO54" s="356"/>
      <c r="AP54" s="352" t="s">
        <v>169</v>
      </c>
      <c r="AQ54" s="352"/>
      <c r="AR54" s="352"/>
      <c r="AS54" s="352"/>
      <c r="AT54" s="352"/>
      <c r="AU54" s="352"/>
      <c r="AV54" s="353"/>
    </row>
    <row r="55" spans="1:48" ht="10.5" customHeight="1">
      <c r="A55" s="202"/>
      <c r="B55" s="203"/>
      <c r="C55" s="188" t="s">
        <v>26</v>
      </c>
      <c r="D55" s="357"/>
      <c r="E55" s="357"/>
      <c r="F55" s="357"/>
      <c r="G55" s="357"/>
      <c r="H55" s="357"/>
      <c r="I55" s="358"/>
      <c r="J55" s="194"/>
      <c r="K55" s="195"/>
      <c r="L55" s="195"/>
      <c r="M55" s="195"/>
      <c r="N55" s="195"/>
      <c r="O55" s="198"/>
      <c r="P55" s="198"/>
      <c r="Q55" s="198"/>
      <c r="R55" s="198"/>
      <c r="S55" s="198"/>
      <c r="T55" s="198"/>
      <c r="U55" s="198"/>
      <c r="V55" s="198"/>
      <c r="W55" s="198"/>
      <c r="X55" s="198"/>
      <c r="Y55" s="198"/>
      <c r="Z55" s="198"/>
      <c r="AA55" s="198"/>
      <c r="AB55" s="198"/>
      <c r="AC55" s="198"/>
      <c r="AD55" s="198"/>
      <c r="AE55" s="198"/>
      <c r="AF55" s="63"/>
      <c r="AG55" s="63"/>
      <c r="AH55" s="63"/>
      <c r="AI55" s="63"/>
      <c r="AJ55" s="63"/>
      <c r="AK55" s="13"/>
      <c r="AL55" s="13"/>
      <c r="AM55" s="13"/>
      <c r="AN55" s="13"/>
      <c r="AO55" s="13"/>
      <c r="AP55" s="13"/>
      <c r="AQ55" s="13"/>
      <c r="AR55" s="13"/>
      <c r="AS55" s="14"/>
      <c r="AT55" s="14"/>
      <c r="AU55" s="14"/>
      <c r="AV55" s="27"/>
    </row>
    <row r="56" spans="1:48" ht="13.5" customHeight="1" thickBot="1">
      <c r="A56" s="202"/>
      <c r="B56" s="203"/>
      <c r="C56" s="189"/>
      <c r="D56" s="359"/>
      <c r="E56" s="359"/>
      <c r="F56" s="359"/>
      <c r="G56" s="359"/>
      <c r="H56" s="359"/>
      <c r="I56" s="360"/>
      <c r="J56" s="196"/>
      <c r="K56" s="197"/>
      <c r="L56" s="197"/>
      <c r="M56" s="197"/>
      <c r="N56" s="197"/>
      <c r="O56" s="199"/>
      <c r="P56" s="199"/>
      <c r="Q56" s="199"/>
      <c r="R56" s="199"/>
      <c r="S56" s="199"/>
      <c r="T56" s="199"/>
      <c r="U56" s="199"/>
      <c r="V56" s="199"/>
      <c r="W56" s="199"/>
      <c r="X56" s="199"/>
      <c r="Y56" s="199"/>
      <c r="Z56" s="199"/>
      <c r="AA56" s="199"/>
      <c r="AB56" s="199"/>
      <c r="AC56" s="199"/>
      <c r="AD56" s="199"/>
      <c r="AE56" s="199"/>
      <c r="AF56" s="354" t="s">
        <v>112</v>
      </c>
      <c r="AG56" s="355"/>
      <c r="AH56" s="355"/>
      <c r="AI56" s="355"/>
      <c r="AJ56" s="355"/>
      <c r="AK56" s="355"/>
      <c r="AL56" s="355"/>
      <c r="AM56" s="355"/>
      <c r="AN56" s="355"/>
      <c r="AO56" s="356"/>
      <c r="AP56" s="352"/>
      <c r="AQ56" s="352"/>
      <c r="AR56" s="352"/>
      <c r="AS56" s="352"/>
      <c r="AT56" s="352"/>
      <c r="AU56" s="352"/>
      <c r="AV56" s="353"/>
    </row>
    <row r="57" spans="1:48" ht="12.75" customHeight="1">
      <c r="A57" s="20"/>
      <c r="B57" s="509" t="s">
        <v>120</v>
      </c>
      <c r="C57" s="345"/>
      <c r="D57" s="345"/>
      <c r="E57" s="345"/>
      <c r="F57" s="345"/>
      <c r="G57" s="345"/>
      <c r="H57" s="345"/>
      <c r="I57" s="346"/>
      <c r="J57" s="28"/>
      <c r="K57" s="28"/>
      <c r="L57" s="349" t="s">
        <v>26</v>
      </c>
      <c r="M57" s="337">
        <v>3</v>
      </c>
      <c r="N57" s="28"/>
      <c r="O57" s="349" t="s">
        <v>27</v>
      </c>
      <c r="P57" s="337">
        <v>2</v>
      </c>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9"/>
    </row>
    <row r="58" spans="1:48" ht="9.75" customHeight="1" thickBot="1">
      <c r="A58" s="30"/>
      <c r="B58" s="347"/>
      <c r="C58" s="347"/>
      <c r="D58" s="347"/>
      <c r="E58" s="347"/>
      <c r="F58" s="347"/>
      <c r="G58" s="347"/>
      <c r="H58" s="347"/>
      <c r="I58" s="348"/>
      <c r="J58" s="19"/>
      <c r="L58" s="350"/>
      <c r="M58" s="338"/>
      <c r="N58" s="19"/>
      <c r="O58" s="350"/>
      <c r="P58" s="338"/>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23"/>
    </row>
    <row r="59" spans="1:48" ht="12" customHeight="1">
      <c r="A59" s="20"/>
      <c r="B59" s="65" t="s">
        <v>138</v>
      </c>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9"/>
    </row>
    <row r="60" spans="1:48" ht="12" customHeight="1">
      <c r="A60" s="51"/>
      <c r="B60" s="44" t="s">
        <v>118</v>
      </c>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36"/>
      <c r="AU60" s="1"/>
      <c r="AV60" s="52"/>
    </row>
    <row r="61" spans="1:48" ht="12" customHeight="1">
      <c r="A61" s="51"/>
      <c r="B61" s="44" t="s">
        <v>135</v>
      </c>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36"/>
      <c r="AU61" s="1"/>
      <c r="AV61" s="52"/>
    </row>
    <row r="62" spans="1:48" ht="12" customHeight="1">
      <c r="A62" s="51"/>
      <c r="B62" s="44" t="s">
        <v>88</v>
      </c>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36"/>
      <c r="AU62" s="1"/>
      <c r="AV62" s="52"/>
    </row>
    <row r="63" spans="1:48" ht="12" customHeight="1">
      <c r="A63" s="51"/>
      <c r="B63" s="44" t="s">
        <v>117</v>
      </c>
      <c r="C63" s="44" t="s">
        <v>136</v>
      </c>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36"/>
      <c r="AU63" s="1"/>
      <c r="AV63" s="52"/>
    </row>
    <row r="64" spans="1:48" ht="12" customHeight="1">
      <c r="A64" s="51"/>
      <c r="B64" s="44" t="s">
        <v>143</v>
      </c>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36"/>
      <c r="AU64" s="1"/>
      <c r="AV64" s="52"/>
    </row>
    <row r="65" spans="1:48" ht="11.25" customHeight="1">
      <c r="A65" s="51"/>
      <c r="B65" s="44" t="s">
        <v>144</v>
      </c>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1"/>
      <c r="AT65" s="1"/>
      <c r="AU65" s="1"/>
      <c r="AV65" s="52"/>
    </row>
    <row r="66" spans="1:48" ht="3" customHeight="1">
      <c r="A66" s="5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52"/>
    </row>
    <row r="67" spans="1:48" ht="12" customHeight="1">
      <c r="A67" s="51"/>
      <c r="B67" s="39" t="s">
        <v>119</v>
      </c>
      <c r="C67" s="37"/>
      <c r="D67" s="40"/>
      <c r="E67" s="38"/>
      <c r="F67" s="38"/>
      <c r="G67" s="38"/>
      <c r="H67" s="37"/>
      <c r="I67" s="37"/>
      <c r="J67" s="37"/>
      <c r="K67" s="40"/>
      <c r="L67" s="39"/>
      <c r="M67" s="38"/>
      <c r="N67" s="39"/>
      <c r="O67" s="1"/>
      <c r="P67" s="37"/>
      <c r="Q67" s="42"/>
      <c r="R67" s="37"/>
      <c r="S67" s="40"/>
      <c r="T67" s="1"/>
      <c r="U67" s="37"/>
      <c r="V67" s="37"/>
      <c r="W67" s="1"/>
      <c r="X67" s="37"/>
      <c r="Y67" s="40"/>
      <c r="Z67" s="37"/>
      <c r="AA67" s="1"/>
      <c r="AB67" s="1"/>
      <c r="AC67" s="1"/>
      <c r="AD67" s="37"/>
      <c r="AE67" s="1"/>
      <c r="AF67" s="1"/>
      <c r="AG67" s="1"/>
      <c r="AH67" s="1"/>
      <c r="AI67" s="1"/>
      <c r="AJ67" s="1"/>
      <c r="AK67" s="1"/>
      <c r="AL67" s="1"/>
      <c r="AM67" s="1"/>
      <c r="AN67" s="1"/>
      <c r="AO67" s="1"/>
      <c r="AP67" s="1"/>
      <c r="AQ67" s="1"/>
      <c r="AR67" s="1"/>
      <c r="AS67" s="1"/>
      <c r="AT67" s="1"/>
      <c r="AU67" s="1"/>
      <c r="AV67" s="52"/>
    </row>
    <row r="68" spans="1:48" ht="12" customHeight="1">
      <c r="A68" s="51"/>
      <c r="B68" s="40" t="s">
        <v>126</v>
      </c>
      <c r="C68" s="40" t="s">
        <v>134</v>
      </c>
      <c r="D68" s="40"/>
      <c r="E68" s="40"/>
      <c r="F68" s="40"/>
      <c r="G68" s="40"/>
      <c r="H68" s="40"/>
      <c r="I68" s="40"/>
      <c r="J68" s="40"/>
      <c r="K68" s="40"/>
      <c r="L68" s="40"/>
      <c r="M68" s="40"/>
      <c r="N68" s="40"/>
      <c r="O68" s="44" t="s">
        <v>127</v>
      </c>
      <c r="P68" s="37" t="s">
        <v>116</v>
      </c>
      <c r="Q68" s="1"/>
      <c r="R68" s="37"/>
      <c r="S68" s="1"/>
      <c r="T68" s="37"/>
      <c r="U68" s="37"/>
      <c r="V68" s="37"/>
      <c r="W68" s="1"/>
      <c r="X68" s="1"/>
      <c r="Y68" s="37" t="s">
        <v>128</v>
      </c>
      <c r="Z68" s="37" t="s">
        <v>96</v>
      </c>
      <c r="AA68" s="1"/>
      <c r="AB68" s="1"/>
      <c r="AC68" s="37"/>
      <c r="AD68" s="37"/>
      <c r="AE68" s="37"/>
      <c r="AF68" s="1"/>
      <c r="AG68" s="1"/>
      <c r="AH68" s="1"/>
      <c r="AI68" s="1"/>
      <c r="AJ68" s="37" t="s">
        <v>129</v>
      </c>
      <c r="AK68" s="37" t="s">
        <v>125</v>
      </c>
      <c r="AM68" s="1"/>
      <c r="AN68" s="1"/>
      <c r="AO68" s="1"/>
      <c r="AP68" s="1"/>
      <c r="AQ68" s="1"/>
      <c r="AR68" s="37"/>
      <c r="AS68" s="1"/>
      <c r="AT68" s="1"/>
      <c r="AU68" s="1"/>
      <c r="AV68" s="52"/>
    </row>
    <row r="69" spans="1:48" ht="12" customHeight="1">
      <c r="A69" s="51"/>
      <c r="B69" s="351" t="s">
        <v>142</v>
      </c>
      <c r="C69" s="351"/>
      <c r="D69" s="351"/>
      <c r="E69" s="351"/>
      <c r="F69" s="351"/>
      <c r="G69" s="351"/>
      <c r="H69" s="351"/>
      <c r="I69" s="351"/>
      <c r="J69" s="351"/>
      <c r="K69" s="351"/>
      <c r="L69" s="351"/>
      <c r="M69" s="351"/>
      <c r="N69" s="351"/>
      <c r="O69" s="351"/>
      <c r="P69" s="351"/>
      <c r="Q69" s="351"/>
      <c r="R69" s="351"/>
      <c r="S69" s="351"/>
      <c r="T69" s="1"/>
      <c r="U69" s="1"/>
      <c r="V69" s="1"/>
      <c r="W69" s="1"/>
      <c r="X69" s="1"/>
      <c r="Y69" s="1"/>
      <c r="Z69" s="1"/>
      <c r="AA69" s="1"/>
      <c r="AB69" s="1"/>
      <c r="AC69" s="1"/>
      <c r="AD69" s="1"/>
      <c r="AE69" s="1"/>
      <c r="AF69" s="1"/>
      <c r="AG69" s="1"/>
      <c r="AH69" s="1"/>
      <c r="AI69" s="1"/>
      <c r="AJ69" s="1"/>
      <c r="AK69" s="1"/>
      <c r="AL69" s="1"/>
      <c r="AM69" s="1"/>
      <c r="AN69" s="1"/>
      <c r="AO69" s="1"/>
      <c r="AP69" s="1"/>
      <c r="AQ69" s="1"/>
      <c r="AR69" s="37"/>
      <c r="AS69" s="1"/>
      <c r="AT69" s="1"/>
      <c r="AU69" s="1"/>
      <c r="AV69" s="52"/>
    </row>
    <row r="70" spans="1:48" ht="12" customHeight="1">
      <c r="A70" s="51"/>
      <c r="B70" s="42" t="s">
        <v>19</v>
      </c>
      <c r="C70" s="37" t="s">
        <v>97</v>
      </c>
      <c r="D70" s="37"/>
      <c r="E70" s="38"/>
      <c r="F70" s="38"/>
      <c r="G70" s="38"/>
      <c r="H70" s="37"/>
      <c r="I70" s="1"/>
      <c r="J70" s="42" t="s">
        <v>50</v>
      </c>
      <c r="K70" s="37" t="s">
        <v>99</v>
      </c>
      <c r="L70" s="37"/>
      <c r="M70" s="38"/>
      <c r="N70" s="39"/>
      <c r="O70" s="37"/>
      <c r="P70" s="37"/>
      <c r="Q70" s="42" t="s">
        <v>52</v>
      </c>
      <c r="R70" s="37" t="s">
        <v>102</v>
      </c>
      <c r="S70" s="37"/>
      <c r="T70" s="1"/>
      <c r="U70" s="37"/>
      <c r="V70" s="37"/>
      <c r="W70" s="1"/>
      <c r="X70" s="37" t="s">
        <v>54</v>
      </c>
      <c r="Y70" s="37" t="s">
        <v>105</v>
      </c>
      <c r="Z70" s="37"/>
      <c r="AA70" s="1"/>
      <c r="AB70" s="1"/>
      <c r="AC70" s="1"/>
      <c r="AD70" s="37" t="s">
        <v>56</v>
      </c>
      <c r="AE70" s="37" t="s">
        <v>108</v>
      </c>
      <c r="AF70" s="37"/>
      <c r="AG70" s="1"/>
      <c r="AH70" s="1"/>
      <c r="AI70" s="1"/>
      <c r="AJ70" s="37"/>
      <c r="AK70" s="37" t="s">
        <v>58</v>
      </c>
      <c r="AL70" s="37" t="s">
        <v>110</v>
      </c>
      <c r="AM70" s="37"/>
      <c r="AN70" s="37"/>
      <c r="AO70" s="37"/>
      <c r="AP70" s="37" t="s">
        <v>59</v>
      </c>
      <c r="AQ70" s="37" t="s">
        <v>183</v>
      </c>
      <c r="AR70" s="37"/>
      <c r="AS70" s="1"/>
      <c r="AT70" s="1"/>
      <c r="AU70" s="1"/>
      <c r="AV70" s="52"/>
    </row>
    <row r="71" spans="1:48" ht="12" customHeight="1">
      <c r="A71" s="51"/>
      <c r="B71" s="42" t="s">
        <v>61</v>
      </c>
      <c r="C71" s="37" t="s">
        <v>100</v>
      </c>
      <c r="D71" s="37"/>
      <c r="E71" s="38"/>
      <c r="F71" s="38"/>
      <c r="G71" s="38"/>
      <c r="H71" s="37"/>
      <c r="I71" s="1"/>
      <c r="J71" s="42" t="s">
        <v>63</v>
      </c>
      <c r="K71" s="37" t="s">
        <v>103</v>
      </c>
      <c r="L71" s="39"/>
      <c r="M71" s="38"/>
      <c r="N71" s="39"/>
      <c r="O71" s="37"/>
      <c r="P71" s="37"/>
      <c r="Q71" s="42" t="s">
        <v>65</v>
      </c>
      <c r="R71" s="37" t="s">
        <v>106</v>
      </c>
      <c r="S71" s="37"/>
      <c r="T71" s="1"/>
      <c r="U71" s="37" t="s">
        <v>66</v>
      </c>
      <c r="V71" s="37" t="s">
        <v>137</v>
      </c>
      <c r="W71" s="1"/>
      <c r="Z71" s="37"/>
      <c r="AA71" s="1"/>
      <c r="AB71" s="1"/>
      <c r="AC71" s="1"/>
      <c r="AE71" s="37" t="s">
        <v>68</v>
      </c>
      <c r="AF71" s="37" t="s">
        <v>111</v>
      </c>
      <c r="AG71" s="1"/>
      <c r="AH71" s="1"/>
      <c r="AI71" s="1"/>
      <c r="AJ71" s="37"/>
      <c r="AK71" s="37" t="s">
        <v>70</v>
      </c>
      <c r="AL71" s="37" t="s">
        <v>98</v>
      </c>
      <c r="AM71" s="37"/>
      <c r="AN71" s="37"/>
      <c r="AO71" s="37"/>
      <c r="AP71" s="37" t="s">
        <v>72</v>
      </c>
      <c r="AQ71" s="37" t="s">
        <v>101</v>
      </c>
      <c r="AR71" s="37"/>
      <c r="AS71" s="1"/>
      <c r="AT71" s="1"/>
      <c r="AU71" s="1"/>
      <c r="AV71" s="52"/>
    </row>
    <row r="72" spans="1:48" ht="12" customHeight="1">
      <c r="A72" s="51"/>
      <c r="B72" s="74" t="s">
        <v>73</v>
      </c>
      <c r="C72" s="75" t="s">
        <v>104</v>
      </c>
      <c r="D72" s="76"/>
      <c r="E72" s="77"/>
      <c r="F72" s="77"/>
      <c r="G72" s="77"/>
      <c r="H72" s="75"/>
      <c r="I72" s="78"/>
      <c r="J72" s="74" t="s">
        <v>74</v>
      </c>
      <c r="K72" s="76" t="s">
        <v>107</v>
      </c>
      <c r="L72" s="79"/>
      <c r="M72" s="77"/>
      <c r="N72" s="79"/>
      <c r="O72" s="75"/>
      <c r="P72" s="75"/>
      <c r="Q72" s="78"/>
      <c r="R72" s="78"/>
      <c r="S72" s="76"/>
      <c r="T72" s="75" t="s">
        <v>76</v>
      </c>
      <c r="U72" s="75" t="s">
        <v>109</v>
      </c>
      <c r="V72" s="75"/>
      <c r="W72" s="78"/>
      <c r="X72" s="78"/>
      <c r="Y72" s="78"/>
      <c r="Z72" s="75"/>
      <c r="AA72" s="78"/>
      <c r="AB72" s="78"/>
      <c r="AC72" s="78"/>
      <c r="AD72" s="75" t="s">
        <v>87</v>
      </c>
      <c r="AE72" s="75" t="s">
        <v>185</v>
      </c>
      <c r="AF72" s="75"/>
      <c r="AG72" s="78"/>
      <c r="AH72" s="78"/>
      <c r="AI72" s="78"/>
      <c r="AJ72" s="75"/>
      <c r="AK72" s="74" t="s">
        <v>86</v>
      </c>
      <c r="AL72" s="75" t="s">
        <v>184</v>
      </c>
      <c r="AM72" s="37"/>
      <c r="AN72" s="37"/>
      <c r="AO72" s="37"/>
      <c r="AP72" s="37"/>
      <c r="AQ72" s="37"/>
      <c r="AR72" s="37"/>
      <c r="AS72" s="1"/>
      <c r="AT72" s="1"/>
      <c r="AU72" s="1"/>
      <c r="AV72" s="52"/>
    </row>
    <row r="73" spans="1:48" ht="12" customHeight="1">
      <c r="A73" s="51"/>
      <c r="B73" s="74"/>
      <c r="C73" s="75"/>
      <c r="D73" s="111" t="s">
        <v>66</v>
      </c>
      <c r="E73" s="111" t="s">
        <v>139</v>
      </c>
      <c r="F73" s="77"/>
      <c r="G73" s="77"/>
      <c r="H73" s="75"/>
      <c r="I73" s="78"/>
      <c r="J73" s="74"/>
      <c r="K73" s="76"/>
      <c r="L73" s="79"/>
      <c r="M73" s="77"/>
      <c r="N73" s="79"/>
      <c r="O73" s="75"/>
      <c r="P73" s="75"/>
      <c r="Q73" s="78"/>
      <c r="R73" s="78"/>
      <c r="S73" s="76"/>
      <c r="T73" s="75"/>
      <c r="U73" s="75"/>
      <c r="V73" s="75"/>
      <c r="W73" s="78"/>
      <c r="X73" s="78"/>
      <c r="Y73" s="78"/>
      <c r="Z73" s="75"/>
      <c r="AA73" s="78"/>
      <c r="AB73" s="78"/>
      <c r="AC73" s="78"/>
      <c r="AD73" s="75"/>
      <c r="AE73" s="75"/>
      <c r="AF73" s="75"/>
      <c r="AG73" s="78"/>
      <c r="AH73" s="78"/>
      <c r="AI73" s="78"/>
      <c r="AJ73" s="75"/>
      <c r="AK73" s="74"/>
      <c r="AL73" s="75"/>
      <c r="AM73" s="37"/>
      <c r="AN73" s="37"/>
      <c r="AO73" s="37"/>
      <c r="AP73" s="37"/>
      <c r="AQ73" s="37"/>
      <c r="AR73" s="37"/>
      <c r="AS73" s="1"/>
      <c r="AT73" s="1"/>
      <c r="AU73" s="1"/>
      <c r="AV73" s="52"/>
    </row>
    <row r="74" spans="1:48" ht="11.25" customHeight="1" thickBot="1">
      <c r="A74" s="30"/>
      <c r="B74" s="19"/>
      <c r="C74" s="19"/>
      <c r="D74" s="112" t="s">
        <v>141</v>
      </c>
      <c r="E74" s="112" t="s">
        <v>140</v>
      </c>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72"/>
      <c r="AS74" s="19"/>
      <c r="AT74" s="19"/>
      <c r="AU74" s="19"/>
      <c r="AV74" s="23"/>
    </row>
    <row r="75" spans="1:48" ht="3.75" customHeight="1">
      <c r="A75" s="28"/>
      <c r="B75" s="28"/>
      <c r="C75" s="28"/>
      <c r="D75" s="28"/>
      <c r="E75" s="28"/>
      <c r="F75" s="28"/>
      <c r="G75" s="28"/>
      <c r="H75" s="28"/>
      <c r="I75" s="28"/>
      <c r="J75" s="28"/>
      <c r="K75" s="28"/>
      <c r="L75" s="28"/>
      <c r="M75" s="28"/>
      <c r="N75" s="28"/>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28"/>
      <c r="AS75" s="28"/>
      <c r="AT75" s="28"/>
      <c r="AU75" s="28"/>
      <c r="AV75" s="28"/>
    </row>
    <row r="76" spans="1:48" ht="15" customHeight="1">
      <c r="A76" s="492" t="s">
        <v>260</v>
      </c>
      <c r="B76" s="492"/>
      <c r="C76" s="492"/>
      <c r="D76" s="492"/>
      <c r="E76" s="492"/>
      <c r="F76" s="492"/>
      <c r="G76" s="492"/>
      <c r="H76" s="492"/>
      <c r="I76" s="492"/>
      <c r="J76" s="492"/>
      <c r="K76" s="492"/>
      <c r="L76" s="492"/>
      <c r="M76" s="492"/>
      <c r="N76" s="492"/>
      <c r="O76" s="492"/>
      <c r="P76" s="492"/>
      <c r="Q76" s="492"/>
      <c r="R76" s="492"/>
      <c r="S76" s="492"/>
      <c r="T76" s="492"/>
      <c r="U76" s="492"/>
      <c r="V76" s="492"/>
      <c r="W76" s="492"/>
      <c r="X76" s="492"/>
      <c r="Y76" s="492"/>
      <c r="Z76" s="492"/>
      <c r="AA76" s="492"/>
      <c r="AB76" s="492"/>
      <c r="AC76" s="492"/>
      <c r="AD76" s="492"/>
      <c r="AE76" s="492"/>
      <c r="AF76" s="492"/>
      <c r="AG76" s="492"/>
      <c r="AH76" s="492"/>
      <c r="AI76" s="492"/>
      <c r="AJ76" s="492"/>
      <c r="AK76" s="492"/>
      <c r="AL76" s="492"/>
      <c r="AM76" s="492"/>
      <c r="AN76" s="492"/>
      <c r="AO76" s="492"/>
      <c r="AP76" s="492"/>
      <c r="AQ76" s="492"/>
      <c r="AR76" s="492"/>
      <c r="AS76" s="492"/>
      <c r="AT76" s="492"/>
      <c r="AU76" s="492"/>
      <c r="AV76" s="492"/>
    </row>
    <row r="77" spans="11:54" ht="10.5" customHeight="1" thickBot="1">
      <c r="K77" s="12"/>
      <c r="AZ77" s="43"/>
      <c r="BA77" s="43"/>
      <c r="BB77" s="43"/>
    </row>
    <row r="78" spans="1:48" ht="12.75" customHeight="1">
      <c r="A78" s="102"/>
      <c r="B78" s="339" t="s">
        <v>32</v>
      </c>
      <c r="C78" s="339"/>
      <c r="D78" s="339"/>
      <c r="E78" s="339"/>
      <c r="F78" s="339"/>
      <c r="G78" s="339"/>
      <c r="H78" s="339"/>
      <c r="I78" s="339"/>
      <c r="J78" s="340"/>
      <c r="L78" s="341" t="s">
        <v>0</v>
      </c>
      <c r="M78" s="342"/>
      <c r="N78" s="342"/>
      <c r="O78" s="342"/>
      <c r="P78" s="342"/>
      <c r="Q78" s="343"/>
      <c r="R78" s="325" t="s">
        <v>10</v>
      </c>
      <c r="S78" s="291"/>
      <c r="T78" s="291"/>
      <c r="U78" s="291"/>
      <c r="V78" s="326"/>
      <c r="W78" s="459" t="s">
        <v>130</v>
      </c>
      <c r="X78" s="460"/>
      <c r="Y78" s="461"/>
      <c r="Z78" s="459" t="s">
        <v>11</v>
      </c>
      <c r="AA78" s="460"/>
      <c r="AB78" s="461"/>
      <c r="AC78" s="219" t="s">
        <v>17</v>
      </c>
      <c r="AD78" s="220"/>
      <c r="AE78" s="221"/>
      <c r="AF78" s="309" t="s">
        <v>1</v>
      </c>
      <c r="AG78" s="310"/>
      <c r="AH78" s="89"/>
      <c r="AI78" s="309" t="s">
        <v>4</v>
      </c>
      <c r="AJ78" s="314"/>
      <c r="AK78" s="314"/>
      <c r="AL78" s="309" t="s">
        <v>5</v>
      </c>
      <c r="AM78" s="314"/>
      <c r="AN78" s="314"/>
      <c r="AO78" s="316" t="s">
        <v>12</v>
      </c>
      <c r="AP78" s="317"/>
      <c r="AQ78" s="318"/>
      <c r="AR78" s="331" t="s">
        <v>2</v>
      </c>
      <c r="AS78" s="332"/>
      <c r="AT78" s="455" t="s">
        <v>121</v>
      </c>
      <c r="AU78" s="220"/>
      <c r="AV78" s="456"/>
    </row>
    <row r="79" spans="1:48" ht="12.75" customHeight="1">
      <c r="A79" s="103"/>
      <c r="B79" s="299" t="str">
        <f>IF(H3="","",H3)</f>
        <v>A</v>
      </c>
      <c r="C79" s="299"/>
      <c r="D79" s="299"/>
      <c r="E79" s="299"/>
      <c r="F79" s="299"/>
      <c r="G79" s="299"/>
      <c r="H79" s="299"/>
      <c r="I79" s="299"/>
      <c r="J79" s="300"/>
      <c r="L79" s="301" t="s">
        <v>20</v>
      </c>
      <c r="M79" s="302"/>
      <c r="N79" s="302"/>
      <c r="O79" s="302"/>
      <c r="P79" s="302"/>
      <c r="Q79" s="303"/>
      <c r="R79" s="327"/>
      <c r="S79" s="294"/>
      <c r="T79" s="294"/>
      <c r="U79" s="294"/>
      <c r="V79" s="328"/>
      <c r="W79" s="462"/>
      <c r="X79" s="463"/>
      <c r="Y79" s="464"/>
      <c r="Z79" s="462"/>
      <c r="AA79" s="463"/>
      <c r="AB79" s="464"/>
      <c r="AC79" s="185"/>
      <c r="AD79" s="186"/>
      <c r="AE79" s="187"/>
      <c r="AF79" s="311"/>
      <c r="AG79" s="234"/>
      <c r="AH79" s="84"/>
      <c r="AI79" s="311"/>
      <c r="AJ79" s="233"/>
      <c r="AK79" s="233"/>
      <c r="AL79" s="311"/>
      <c r="AM79" s="233"/>
      <c r="AN79" s="233"/>
      <c r="AO79" s="319"/>
      <c r="AP79" s="320"/>
      <c r="AQ79" s="321"/>
      <c r="AR79" s="333"/>
      <c r="AS79" s="334"/>
      <c r="AT79" s="457"/>
      <c r="AU79" s="186"/>
      <c r="AV79" s="370"/>
    </row>
    <row r="80" spans="1:48" ht="12.75" customHeight="1">
      <c r="A80" s="104"/>
      <c r="B80" s="304" t="s">
        <v>33</v>
      </c>
      <c r="C80" s="304"/>
      <c r="D80" s="304"/>
      <c r="E80" s="304"/>
      <c r="F80" s="304"/>
      <c r="G80" s="304"/>
      <c r="H80" s="304"/>
      <c r="I80" s="304"/>
      <c r="J80" s="305"/>
      <c r="L80" s="306" t="s">
        <v>6</v>
      </c>
      <c r="M80" s="307"/>
      <c r="N80" s="307"/>
      <c r="O80" s="307"/>
      <c r="P80" s="307"/>
      <c r="Q80" s="308"/>
      <c r="R80" s="329"/>
      <c r="S80" s="297"/>
      <c r="T80" s="297"/>
      <c r="U80" s="297"/>
      <c r="V80" s="330"/>
      <c r="W80" s="465"/>
      <c r="X80" s="466"/>
      <c r="Y80" s="467"/>
      <c r="Z80" s="465"/>
      <c r="AA80" s="466"/>
      <c r="AB80" s="467"/>
      <c r="AC80" s="404"/>
      <c r="AD80" s="405"/>
      <c r="AE80" s="406"/>
      <c r="AF80" s="312"/>
      <c r="AG80" s="313"/>
      <c r="AH80" s="91"/>
      <c r="AI80" s="312"/>
      <c r="AJ80" s="315"/>
      <c r="AK80" s="315"/>
      <c r="AL80" s="312"/>
      <c r="AM80" s="315"/>
      <c r="AN80" s="315"/>
      <c r="AO80" s="322"/>
      <c r="AP80" s="323"/>
      <c r="AQ80" s="324"/>
      <c r="AR80" s="335"/>
      <c r="AS80" s="336"/>
      <c r="AT80" s="458"/>
      <c r="AU80" s="405"/>
      <c r="AV80" s="407"/>
    </row>
    <row r="81" spans="1:48" ht="12.75" customHeight="1">
      <c r="A81" s="105"/>
      <c r="B81" s="281" t="str">
        <f>IF(T3="","",$T$3)</f>
        <v>１０１、２０１、３０１</v>
      </c>
      <c r="C81" s="281"/>
      <c r="D81" s="281"/>
      <c r="E81" s="281"/>
      <c r="F81" s="281"/>
      <c r="G81" s="281"/>
      <c r="H81" s="281"/>
      <c r="I81" s="281"/>
      <c r="J81" s="282"/>
      <c r="L81" s="229" t="str">
        <f>IF(H6="","",H6)</f>
        <v>ＬＤ</v>
      </c>
      <c r="M81" s="230"/>
      <c r="N81" s="230"/>
      <c r="O81" s="230"/>
      <c r="P81" s="230"/>
      <c r="Q81" s="231"/>
      <c r="R81" s="238" t="s">
        <v>3</v>
      </c>
      <c r="S81" s="239"/>
      <c r="T81" s="239"/>
      <c r="U81" s="239"/>
      <c r="V81" s="240"/>
      <c r="W81" s="287" t="s">
        <v>170</v>
      </c>
      <c r="X81" s="288"/>
      <c r="Y81" s="289"/>
      <c r="Z81" s="224" t="s">
        <v>80</v>
      </c>
      <c r="AA81" s="225"/>
      <c r="AB81" s="8" t="s">
        <v>18</v>
      </c>
      <c r="AC81" s="272"/>
      <c r="AD81" s="273"/>
      <c r="AE81" s="274"/>
      <c r="AF81" s="222">
        <f>IF(Z81="","",IF(B$102="■",IF(Z81=3,0.2,IF(Z81=2,1.2,0)),IF(B$103="■",IF(Z81=3,0.5,IF(Z81=2,2.8,0)))))</f>
        <v>0</v>
      </c>
      <c r="AG81" s="223"/>
      <c r="AH81" s="82">
        <f>IF(AC81="","",AC81*AF81)</f>
      </c>
      <c r="AI81" s="259">
        <f>IF(AW88=0,"",SUM(AH81:AH88))</f>
        <v>11</v>
      </c>
      <c r="AJ81" s="260"/>
      <c r="AK81" s="261"/>
      <c r="AL81" s="82"/>
      <c r="AM81" s="82"/>
      <c r="AN81" s="83"/>
      <c r="AO81" s="81"/>
      <c r="AP81" s="82"/>
      <c r="AQ81" s="83"/>
      <c r="AR81" s="82"/>
      <c r="AS81" s="82"/>
      <c r="AT81" s="59"/>
      <c r="AU81" s="9"/>
      <c r="AV81" s="53"/>
    </row>
    <row r="82" spans="1:48" ht="12.75" customHeight="1">
      <c r="A82" s="106"/>
      <c r="B82" s="283"/>
      <c r="C82" s="283"/>
      <c r="D82" s="283"/>
      <c r="E82" s="283"/>
      <c r="F82" s="283"/>
      <c r="G82" s="283"/>
      <c r="H82" s="283"/>
      <c r="I82" s="283"/>
      <c r="J82" s="284"/>
      <c r="L82" s="232"/>
      <c r="M82" s="233"/>
      <c r="N82" s="233"/>
      <c r="O82" s="233"/>
      <c r="P82" s="233"/>
      <c r="Q82" s="234"/>
      <c r="R82" s="238" t="s">
        <v>14</v>
      </c>
      <c r="S82" s="239"/>
      <c r="T82" s="239"/>
      <c r="U82" s="239"/>
      <c r="V82" s="240"/>
      <c r="W82" s="287" t="s">
        <v>170</v>
      </c>
      <c r="X82" s="288"/>
      <c r="Y82" s="289"/>
      <c r="Z82" s="224" t="s">
        <v>80</v>
      </c>
      <c r="AA82" s="225"/>
      <c r="AB82" s="8" t="s">
        <v>18</v>
      </c>
      <c r="AC82" s="272"/>
      <c r="AD82" s="273"/>
      <c r="AE82" s="274"/>
      <c r="AF82" s="222">
        <f aca="true" t="shared" si="0" ref="AF82:AF141">IF(Z82="","",IF(B$102="■",IF(Z82=3,0.2,IF(Z82=2,1.2,0)),IF(B$103="■",IF(Z82=3,0.5,IF(Z82=2,2.8,0)))))</f>
        <v>0</v>
      </c>
      <c r="AG82" s="223"/>
      <c r="AH82" s="82">
        <f aca="true" t="shared" si="1" ref="AH82:AH141">IF(AC82="","",AC82*AF82)</f>
      </c>
      <c r="AI82" s="262"/>
      <c r="AJ82" s="263"/>
      <c r="AK82" s="264"/>
      <c r="AL82" s="262">
        <f>IF(AX141=0,"",SUM(AI81:AK141))</f>
        <v>50.99999999999999</v>
      </c>
      <c r="AM82" s="263"/>
      <c r="AN82" s="264"/>
      <c r="AO82" s="262">
        <f>IF(H8=0,"",SUM(N88,N95,N102,N108,N114,N120,N126,N131,N136,N141))</f>
        <v>74.5</v>
      </c>
      <c r="AP82" s="263"/>
      <c r="AQ82" s="264"/>
      <c r="AR82" s="279" t="str">
        <f>IF(AL82="","",IF(AL82&lt;=AO82,"OK","NO"))</f>
        <v>OK</v>
      </c>
      <c r="AS82" s="280"/>
      <c r="AT82" s="64" t="s">
        <v>26</v>
      </c>
      <c r="AU82" s="10">
        <v>3</v>
      </c>
      <c r="AV82" s="54"/>
    </row>
    <row r="83" spans="1:48" ht="12.75" customHeight="1">
      <c r="A83" s="106"/>
      <c r="B83" s="283"/>
      <c r="C83" s="283"/>
      <c r="D83" s="283"/>
      <c r="E83" s="283"/>
      <c r="F83" s="283"/>
      <c r="G83" s="283"/>
      <c r="H83" s="283"/>
      <c r="I83" s="283"/>
      <c r="J83" s="284"/>
      <c r="L83" s="232"/>
      <c r="M83" s="233"/>
      <c r="N83" s="233"/>
      <c r="O83" s="233"/>
      <c r="P83" s="233"/>
      <c r="Q83" s="234"/>
      <c r="R83" s="238" t="s">
        <v>15</v>
      </c>
      <c r="S83" s="239"/>
      <c r="T83" s="239"/>
      <c r="U83" s="239"/>
      <c r="V83" s="240"/>
      <c r="W83" s="241" t="s">
        <v>259</v>
      </c>
      <c r="X83" s="242"/>
      <c r="Y83" s="243"/>
      <c r="Z83" s="224">
        <v>3</v>
      </c>
      <c r="AA83" s="225"/>
      <c r="AB83" s="8" t="s">
        <v>18</v>
      </c>
      <c r="AC83" s="272">
        <v>20</v>
      </c>
      <c r="AD83" s="273"/>
      <c r="AE83" s="274"/>
      <c r="AF83" s="222">
        <f t="shared" si="0"/>
        <v>0.5</v>
      </c>
      <c r="AG83" s="223"/>
      <c r="AH83" s="82">
        <f t="shared" si="1"/>
        <v>10</v>
      </c>
      <c r="AI83" s="262"/>
      <c r="AJ83" s="263"/>
      <c r="AK83" s="264"/>
      <c r="AL83" s="84"/>
      <c r="AM83" s="84"/>
      <c r="AN83" s="85"/>
      <c r="AO83" s="90"/>
      <c r="AP83" s="84"/>
      <c r="AQ83" s="85"/>
      <c r="AR83" s="84"/>
      <c r="AS83" s="84"/>
      <c r="AT83" s="60"/>
      <c r="AU83" s="10"/>
      <c r="AV83" s="54"/>
    </row>
    <row r="84" spans="1:48" ht="12.75" customHeight="1">
      <c r="A84" s="107"/>
      <c r="B84" s="285"/>
      <c r="C84" s="285"/>
      <c r="D84" s="285"/>
      <c r="E84" s="285"/>
      <c r="F84" s="285"/>
      <c r="G84" s="285"/>
      <c r="H84" s="285"/>
      <c r="I84" s="285"/>
      <c r="J84" s="286"/>
      <c r="L84" s="232"/>
      <c r="M84" s="233"/>
      <c r="N84" s="233"/>
      <c r="O84" s="233"/>
      <c r="P84" s="233"/>
      <c r="Q84" s="234"/>
      <c r="R84" s="238" t="s">
        <v>13</v>
      </c>
      <c r="S84" s="239"/>
      <c r="T84" s="239"/>
      <c r="U84" s="239"/>
      <c r="V84" s="240"/>
      <c r="W84" s="241" t="s">
        <v>172</v>
      </c>
      <c r="X84" s="242"/>
      <c r="Y84" s="243"/>
      <c r="Z84" s="224">
        <v>3</v>
      </c>
      <c r="AA84" s="225"/>
      <c r="AB84" s="8" t="s">
        <v>18</v>
      </c>
      <c r="AC84" s="272">
        <v>2</v>
      </c>
      <c r="AD84" s="273"/>
      <c r="AE84" s="274"/>
      <c r="AF84" s="222">
        <f t="shared" si="0"/>
        <v>0.5</v>
      </c>
      <c r="AG84" s="223"/>
      <c r="AH84" s="82">
        <f t="shared" si="1"/>
        <v>1</v>
      </c>
      <c r="AI84" s="262"/>
      <c r="AJ84" s="263"/>
      <c r="AK84" s="264"/>
      <c r="AL84" s="84"/>
      <c r="AM84" s="84"/>
      <c r="AN84" s="85"/>
      <c r="AO84" s="90"/>
      <c r="AP84" s="84"/>
      <c r="AQ84" s="85"/>
      <c r="AR84" s="84"/>
      <c r="AS84" s="84"/>
      <c r="AT84" s="64" t="s">
        <v>27</v>
      </c>
      <c r="AU84" s="10">
        <v>2</v>
      </c>
      <c r="AV84" s="54"/>
    </row>
    <row r="85" spans="1:48" ht="12.75" customHeight="1">
      <c r="A85" s="48"/>
      <c r="B85" s="2" t="s">
        <v>34</v>
      </c>
      <c r="C85" s="2"/>
      <c r="D85" s="2"/>
      <c r="E85" s="2"/>
      <c r="F85" s="2"/>
      <c r="G85" s="2"/>
      <c r="H85" s="2"/>
      <c r="I85" s="2"/>
      <c r="J85" s="49"/>
      <c r="L85" s="232"/>
      <c r="M85" s="233"/>
      <c r="N85" s="233"/>
      <c r="O85" s="233"/>
      <c r="P85" s="233"/>
      <c r="Q85" s="234"/>
      <c r="R85" s="238"/>
      <c r="S85" s="239"/>
      <c r="T85" s="239"/>
      <c r="U85" s="239"/>
      <c r="V85" s="240"/>
      <c r="W85" s="241"/>
      <c r="X85" s="242"/>
      <c r="Y85" s="243"/>
      <c r="Z85" s="224"/>
      <c r="AA85" s="225"/>
      <c r="AB85" s="8" t="s">
        <v>18</v>
      </c>
      <c r="AC85" s="272"/>
      <c r="AD85" s="273"/>
      <c r="AE85" s="274"/>
      <c r="AF85" s="222">
        <f t="shared" si="0"/>
      </c>
      <c r="AG85" s="223"/>
      <c r="AH85" s="82">
        <f t="shared" si="1"/>
      </c>
      <c r="AI85" s="262"/>
      <c r="AJ85" s="263"/>
      <c r="AK85" s="264"/>
      <c r="AL85" s="84"/>
      <c r="AM85" s="84"/>
      <c r="AN85" s="85"/>
      <c r="AO85" s="90"/>
      <c r="AP85" s="84"/>
      <c r="AQ85" s="85"/>
      <c r="AR85" s="84"/>
      <c r="AS85" s="84"/>
      <c r="AT85" s="60"/>
      <c r="AU85" s="10"/>
      <c r="AV85" s="54"/>
    </row>
    <row r="86" spans="1:48" ht="12.75" customHeight="1">
      <c r="A86" s="48"/>
      <c r="B86" s="68" t="s">
        <v>26</v>
      </c>
      <c r="C86" s="2" t="s">
        <v>35</v>
      </c>
      <c r="D86" s="2"/>
      <c r="E86" s="68" t="s">
        <v>27</v>
      </c>
      <c r="F86" s="2" t="s">
        <v>36</v>
      </c>
      <c r="G86" s="1"/>
      <c r="H86" s="2"/>
      <c r="I86" s="2"/>
      <c r="J86" s="49"/>
      <c r="L86" s="235"/>
      <c r="M86" s="236"/>
      <c r="N86" s="236"/>
      <c r="O86" s="236"/>
      <c r="P86" s="236"/>
      <c r="Q86" s="237"/>
      <c r="R86" s="238"/>
      <c r="S86" s="239"/>
      <c r="T86" s="239"/>
      <c r="U86" s="239"/>
      <c r="V86" s="240"/>
      <c r="W86" s="241"/>
      <c r="X86" s="242"/>
      <c r="Y86" s="243"/>
      <c r="Z86" s="224"/>
      <c r="AA86" s="225"/>
      <c r="AB86" s="8" t="s">
        <v>18</v>
      </c>
      <c r="AC86" s="272"/>
      <c r="AD86" s="273"/>
      <c r="AE86" s="274"/>
      <c r="AF86" s="222">
        <f t="shared" si="0"/>
      </c>
      <c r="AG86" s="223"/>
      <c r="AH86" s="82">
        <f t="shared" si="1"/>
      </c>
      <c r="AI86" s="262"/>
      <c r="AJ86" s="263"/>
      <c r="AK86" s="264"/>
      <c r="AL86" s="84"/>
      <c r="AM86" s="84"/>
      <c r="AN86" s="85"/>
      <c r="AO86" s="90"/>
      <c r="AP86" s="84"/>
      <c r="AQ86" s="85"/>
      <c r="AR86" s="84"/>
      <c r="AS86" s="84"/>
      <c r="AT86" s="64" t="s">
        <v>26</v>
      </c>
      <c r="AU86" s="10">
        <v>1</v>
      </c>
      <c r="AV86" s="54"/>
    </row>
    <row r="87" spans="1:48" ht="12.75" customHeight="1">
      <c r="A87" s="48"/>
      <c r="B87" s="1"/>
      <c r="C87" s="1"/>
      <c r="D87" s="1"/>
      <c r="E87" s="1"/>
      <c r="F87" s="1"/>
      <c r="G87" s="1"/>
      <c r="H87" s="2"/>
      <c r="I87" s="2"/>
      <c r="J87" s="49"/>
      <c r="L87" s="150" t="s">
        <v>9</v>
      </c>
      <c r="M87" s="151"/>
      <c r="N87" s="278">
        <f>IF(H5="","",H5)</f>
        <v>1</v>
      </c>
      <c r="O87" s="278"/>
      <c r="P87" s="278"/>
      <c r="Q87" s="86" t="s">
        <v>9</v>
      </c>
      <c r="R87" s="238"/>
      <c r="S87" s="239"/>
      <c r="T87" s="239"/>
      <c r="U87" s="239"/>
      <c r="V87" s="240"/>
      <c r="W87" s="241"/>
      <c r="X87" s="242"/>
      <c r="Y87" s="243"/>
      <c r="Z87" s="224"/>
      <c r="AA87" s="225"/>
      <c r="AB87" s="8" t="s">
        <v>18</v>
      </c>
      <c r="AC87" s="272"/>
      <c r="AD87" s="273"/>
      <c r="AE87" s="274"/>
      <c r="AF87" s="222">
        <f t="shared" si="0"/>
      </c>
      <c r="AG87" s="223"/>
      <c r="AH87" s="82">
        <f t="shared" si="1"/>
      </c>
      <c r="AI87" s="262"/>
      <c r="AJ87" s="263"/>
      <c r="AK87" s="264"/>
      <c r="AL87" s="84"/>
      <c r="AM87" s="84"/>
      <c r="AN87" s="85"/>
      <c r="AO87" s="90"/>
      <c r="AP87" s="84"/>
      <c r="AQ87" s="85"/>
      <c r="AR87" s="84"/>
      <c r="AS87" s="84"/>
      <c r="AT87" s="61"/>
      <c r="AU87" s="11"/>
      <c r="AV87" s="34"/>
    </row>
    <row r="88" spans="1:55" ht="12.75" customHeight="1">
      <c r="A88" s="48"/>
      <c r="B88" s="44" t="s">
        <v>37</v>
      </c>
      <c r="C88" s="44"/>
      <c r="D88" s="44"/>
      <c r="E88" s="44"/>
      <c r="F88" s="44"/>
      <c r="G88" s="44"/>
      <c r="H88" s="44"/>
      <c r="I88" s="44"/>
      <c r="J88" s="50"/>
      <c r="K88" s="41"/>
      <c r="L88" s="152" t="s">
        <v>8</v>
      </c>
      <c r="M88" s="153"/>
      <c r="N88" s="149">
        <f>IF(H8="","",H8)</f>
        <v>20</v>
      </c>
      <c r="O88" s="149"/>
      <c r="P88" s="149"/>
      <c r="Q88" s="87" t="s">
        <v>7</v>
      </c>
      <c r="R88" s="238"/>
      <c r="S88" s="239"/>
      <c r="T88" s="239"/>
      <c r="U88" s="239"/>
      <c r="V88" s="240"/>
      <c r="W88" s="241"/>
      <c r="X88" s="242"/>
      <c r="Y88" s="243"/>
      <c r="Z88" s="224"/>
      <c r="AA88" s="225"/>
      <c r="AB88" s="8" t="s">
        <v>18</v>
      </c>
      <c r="AC88" s="272"/>
      <c r="AD88" s="273"/>
      <c r="AE88" s="274"/>
      <c r="AF88" s="222">
        <f t="shared" si="0"/>
      </c>
      <c r="AG88" s="223"/>
      <c r="AH88" s="82">
        <f t="shared" si="1"/>
      </c>
      <c r="AI88" s="268"/>
      <c r="AJ88" s="269"/>
      <c r="AK88" s="270"/>
      <c r="AL88" s="84"/>
      <c r="AM88" s="84"/>
      <c r="AN88" s="85"/>
      <c r="AO88" s="90"/>
      <c r="AP88" s="84"/>
      <c r="AQ88" s="85"/>
      <c r="AR88" s="84"/>
      <c r="AS88" s="84"/>
      <c r="AT88" s="61"/>
      <c r="AU88" s="11"/>
      <c r="AV88" s="34"/>
      <c r="AW88" s="71">
        <f>SUM(AH81:AH88)</f>
        <v>11</v>
      </c>
      <c r="AX88" s="67"/>
      <c r="AY88" s="67"/>
      <c r="BC88" s="71" t="e">
        <f>SUM(#REF!)</f>
        <v>#REF!</v>
      </c>
    </row>
    <row r="89" spans="1:55" ht="12.75" customHeight="1">
      <c r="A89" s="48"/>
      <c r="B89" s="44"/>
      <c r="C89" s="44" t="s">
        <v>38</v>
      </c>
      <c r="D89" s="44"/>
      <c r="E89" s="44"/>
      <c r="F89" s="44"/>
      <c r="G89" s="44"/>
      <c r="H89" s="44"/>
      <c r="I89" s="44"/>
      <c r="J89" s="50"/>
      <c r="K89" s="41"/>
      <c r="L89" s="229" t="str">
        <f>IF(L6="","",L6)</f>
        <v>台所</v>
      </c>
      <c r="M89" s="230"/>
      <c r="N89" s="230"/>
      <c r="O89" s="230"/>
      <c r="P89" s="230"/>
      <c r="Q89" s="231"/>
      <c r="R89" s="238" t="s">
        <v>3</v>
      </c>
      <c r="S89" s="239"/>
      <c r="T89" s="239"/>
      <c r="U89" s="239"/>
      <c r="V89" s="240"/>
      <c r="W89" s="241" t="s">
        <v>170</v>
      </c>
      <c r="X89" s="242"/>
      <c r="Y89" s="243"/>
      <c r="Z89" s="224" t="s">
        <v>80</v>
      </c>
      <c r="AA89" s="225"/>
      <c r="AB89" s="8" t="s">
        <v>18</v>
      </c>
      <c r="AC89" s="226"/>
      <c r="AD89" s="227"/>
      <c r="AE89" s="228"/>
      <c r="AF89" s="222">
        <f t="shared" si="0"/>
        <v>0</v>
      </c>
      <c r="AG89" s="223"/>
      <c r="AH89" s="82">
        <f t="shared" si="1"/>
      </c>
      <c r="AI89" s="259">
        <f>IF(AW95=0,"",SUM(AH89:AH95))</f>
        <v>5</v>
      </c>
      <c r="AJ89" s="260"/>
      <c r="AK89" s="261"/>
      <c r="AL89" s="84"/>
      <c r="AM89" s="84"/>
      <c r="AN89" s="85"/>
      <c r="AO89" s="90"/>
      <c r="AP89" s="84"/>
      <c r="AQ89" s="85"/>
      <c r="AR89" s="84"/>
      <c r="AS89" s="84"/>
      <c r="AT89" s="61"/>
      <c r="AU89" s="11"/>
      <c r="AV89" s="34"/>
      <c r="AW89" s="66"/>
      <c r="AX89" s="67"/>
      <c r="AY89" s="67"/>
      <c r="BC89" s="66"/>
    </row>
    <row r="90" spans="1:55" ht="12.75" customHeight="1">
      <c r="A90" s="48"/>
      <c r="B90" s="44"/>
      <c r="C90" s="44" t="s">
        <v>39</v>
      </c>
      <c r="D90" s="44"/>
      <c r="E90" s="44"/>
      <c r="F90" s="44"/>
      <c r="G90" s="44"/>
      <c r="H90" s="44"/>
      <c r="I90" s="44"/>
      <c r="J90" s="50"/>
      <c r="K90" s="41"/>
      <c r="L90" s="232"/>
      <c r="M90" s="233"/>
      <c r="N90" s="233"/>
      <c r="O90" s="233"/>
      <c r="P90" s="233"/>
      <c r="Q90" s="234"/>
      <c r="R90" s="238" t="s">
        <v>14</v>
      </c>
      <c r="S90" s="239"/>
      <c r="T90" s="239"/>
      <c r="U90" s="239"/>
      <c r="V90" s="240"/>
      <c r="W90" s="241" t="s">
        <v>171</v>
      </c>
      <c r="X90" s="242"/>
      <c r="Y90" s="243"/>
      <c r="Z90" s="224" t="s">
        <v>80</v>
      </c>
      <c r="AA90" s="225"/>
      <c r="AB90" s="8" t="s">
        <v>18</v>
      </c>
      <c r="AC90" s="226"/>
      <c r="AD90" s="227"/>
      <c r="AE90" s="228"/>
      <c r="AF90" s="222">
        <f t="shared" si="0"/>
        <v>0</v>
      </c>
      <c r="AG90" s="223"/>
      <c r="AH90" s="82">
        <f t="shared" si="1"/>
      </c>
      <c r="AI90" s="262"/>
      <c r="AJ90" s="263"/>
      <c r="AK90" s="264"/>
      <c r="AL90" s="84"/>
      <c r="AM90" s="84"/>
      <c r="AN90" s="85"/>
      <c r="AO90" s="90"/>
      <c r="AP90" s="84"/>
      <c r="AQ90" s="85"/>
      <c r="AR90" s="84"/>
      <c r="AS90" s="84"/>
      <c r="AT90" s="61"/>
      <c r="AU90" s="11"/>
      <c r="AV90" s="34"/>
      <c r="AW90" s="66"/>
      <c r="AX90" s="67"/>
      <c r="AY90" s="67"/>
      <c r="AZ90" s="31"/>
      <c r="BA90" s="31"/>
      <c r="BB90" s="31"/>
      <c r="BC90" s="66"/>
    </row>
    <row r="91" spans="1:55" ht="12.75" customHeight="1">
      <c r="A91" s="48"/>
      <c r="B91" s="68" t="s">
        <v>26</v>
      </c>
      <c r="C91" s="44" t="s">
        <v>40</v>
      </c>
      <c r="D91" s="44"/>
      <c r="E91" s="44"/>
      <c r="F91" s="44"/>
      <c r="G91" s="44"/>
      <c r="H91" s="44"/>
      <c r="I91" s="44"/>
      <c r="J91" s="50"/>
      <c r="K91" s="41"/>
      <c r="L91" s="232"/>
      <c r="M91" s="233"/>
      <c r="N91" s="233"/>
      <c r="O91" s="233"/>
      <c r="P91" s="233"/>
      <c r="Q91" s="234"/>
      <c r="R91" s="238" t="s">
        <v>15</v>
      </c>
      <c r="S91" s="239"/>
      <c r="T91" s="239"/>
      <c r="U91" s="239"/>
      <c r="V91" s="240"/>
      <c r="W91" s="241" t="s">
        <v>167</v>
      </c>
      <c r="X91" s="242"/>
      <c r="Y91" s="243"/>
      <c r="Z91" s="224">
        <v>3</v>
      </c>
      <c r="AA91" s="225"/>
      <c r="AB91" s="8" t="s">
        <v>18</v>
      </c>
      <c r="AC91" s="226">
        <v>5</v>
      </c>
      <c r="AD91" s="227"/>
      <c r="AE91" s="228"/>
      <c r="AF91" s="222">
        <f t="shared" si="0"/>
        <v>0.5</v>
      </c>
      <c r="AG91" s="223"/>
      <c r="AH91" s="82">
        <f t="shared" si="1"/>
        <v>2.5</v>
      </c>
      <c r="AI91" s="262"/>
      <c r="AJ91" s="263"/>
      <c r="AK91" s="264"/>
      <c r="AL91" s="84"/>
      <c r="AM91" s="84"/>
      <c r="AN91" s="85"/>
      <c r="AO91" s="90"/>
      <c r="AP91" s="84"/>
      <c r="AQ91" s="85"/>
      <c r="AR91" s="84"/>
      <c r="AS91" s="84"/>
      <c r="AT91" s="61"/>
      <c r="AU91" s="11"/>
      <c r="AV91" s="34"/>
      <c r="AW91" s="66"/>
      <c r="AX91" s="67"/>
      <c r="AY91" s="67"/>
      <c r="AZ91" s="31"/>
      <c r="BA91" s="31"/>
      <c r="BB91" s="31"/>
      <c r="BC91" s="66"/>
    </row>
    <row r="92" spans="1:55" ht="12.75" customHeight="1">
      <c r="A92" s="48"/>
      <c r="B92" s="69"/>
      <c r="C92" s="44" t="s">
        <v>41</v>
      </c>
      <c r="D92" s="44"/>
      <c r="E92" s="44"/>
      <c r="F92" s="44"/>
      <c r="G92" s="44"/>
      <c r="H92" s="44"/>
      <c r="I92" s="44"/>
      <c r="J92" s="50"/>
      <c r="K92" s="41"/>
      <c r="L92" s="232"/>
      <c r="M92" s="233"/>
      <c r="N92" s="233"/>
      <c r="O92" s="233"/>
      <c r="P92" s="233"/>
      <c r="Q92" s="234"/>
      <c r="R92" s="241" t="s">
        <v>13</v>
      </c>
      <c r="S92" s="242"/>
      <c r="T92" s="242"/>
      <c r="U92" s="242"/>
      <c r="V92" s="243"/>
      <c r="W92" s="241" t="s">
        <v>172</v>
      </c>
      <c r="X92" s="242"/>
      <c r="Y92" s="243"/>
      <c r="Z92" s="224">
        <v>3</v>
      </c>
      <c r="AA92" s="225"/>
      <c r="AB92" s="8" t="s">
        <v>18</v>
      </c>
      <c r="AC92" s="226">
        <v>2</v>
      </c>
      <c r="AD92" s="227"/>
      <c r="AE92" s="228"/>
      <c r="AF92" s="222">
        <f t="shared" si="0"/>
        <v>0.5</v>
      </c>
      <c r="AG92" s="223"/>
      <c r="AH92" s="82">
        <f t="shared" si="1"/>
        <v>1</v>
      </c>
      <c r="AI92" s="262"/>
      <c r="AJ92" s="263"/>
      <c r="AK92" s="264"/>
      <c r="AL92" s="84"/>
      <c r="AM92" s="84"/>
      <c r="AN92" s="85"/>
      <c r="AO92" s="90"/>
      <c r="AP92" s="84"/>
      <c r="AQ92" s="85"/>
      <c r="AR92" s="84"/>
      <c r="AS92" s="84"/>
      <c r="AT92" s="61"/>
      <c r="AU92" s="11"/>
      <c r="AV92" s="34"/>
      <c r="AW92" s="66"/>
      <c r="AX92" s="67"/>
      <c r="AY92" s="67"/>
      <c r="BC92" s="66"/>
    </row>
    <row r="93" spans="1:55" ht="12.75" customHeight="1">
      <c r="A93" s="48"/>
      <c r="B93" s="68" t="s">
        <v>26</v>
      </c>
      <c r="C93" s="44" t="s">
        <v>42</v>
      </c>
      <c r="D93" s="44"/>
      <c r="E93" s="44"/>
      <c r="F93" s="44"/>
      <c r="G93" s="44"/>
      <c r="H93" s="44"/>
      <c r="I93" s="44"/>
      <c r="J93" s="50"/>
      <c r="K93" s="41"/>
      <c r="L93" s="232"/>
      <c r="M93" s="233"/>
      <c r="N93" s="233"/>
      <c r="O93" s="233"/>
      <c r="P93" s="233"/>
      <c r="Q93" s="234"/>
      <c r="R93" s="275" t="s">
        <v>16</v>
      </c>
      <c r="S93" s="276"/>
      <c r="T93" s="276"/>
      <c r="U93" s="276"/>
      <c r="V93" s="277"/>
      <c r="W93" s="241" t="s">
        <v>173</v>
      </c>
      <c r="X93" s="242"/>
      <c r="Y93" s="243"/>
      <c r="Z93" s="224">
        <v>3</v>
      </c>
      <c r="AA93" s="225"/>
      <c r="AB93" s="8" t="s">
        <v>18</v>
      </c>
      <c r="AC93" s="226">
        <v>3</v>
      </c>
      <c r="AD93" s="227"/>
      <c r="AE93" s="228"/>
      <c r="AF93" s="222">
        <f t="shared" si="0"/>
        <v>0.5</v>
      </c>
      <c r="AG93" s="223"/>
      <c r="AH93" s="82">
        <f t="shared" si="1"/>
        <v>1.5</v>
      </c>
      <c r="AI93" s="262"/>
      <c r="AJ93" s="263"/>
      <c r="AK93" s="264"/>
      <c r="AL93" s="84"/>
      <c r="AM93" s="84"/>
      <c r="AN93" s="85"/>
      <c r="AO93" s="90"/>
      <c r="AP93" s="84"/>
      <c r="AQ93" s="85"/>
      <c r="AR93" s="84"/>
      <c r="AS93" s="84"/>
      <c r="AT93" s="61"/>
      <c r="AU93" s="11"/>
      <c r="AV93" s="34"/>
      <c r="AW93" s="66"/>
      <c r="AX93" s="67"/>
      <c r="AY93" s="67"/>
      <c r="BC93" s="66"/>
    </row>
    <row r="94" spans="1:55" ht="12.75" customHeight="1">
      <c r="A94" s="48"/>
      <c r="B94" s="69"/>
      <c r="C94" s="44" t="s">
        <v>43</v>
      </c>
      <c r="D94" s="44"/>
      <c r="E94" s="44"/>
      <c r="F94" s="44" t="s">
        <v>44</v>
      </c>
      <c r="G94" s="44"/>
      <c r="H94" s="44"/>
      <c r="I94" s="44"/>
      <c r="J94" s="50"/>
      <c r="K94" s="41"/>
      <c r="L94" s="150" t="s">
        <v>9</v>
      </c>
      <c r="M94" s="151"/>
      <c r="N94" s="151">
        <f>IF(L5="","",L5)</f>
        <v>1</v>
      </c>
      <c r="O94" s="151"/>
      <c r="P94" s="151"/>
      <c r="Q94" s="86" t="s">
        <v>9</v>
      </c>
      <c r="R94" s="238"/>
      <c r="S94" s="239"/>
      <c r="T94" s="239"/>
      <c r="U94" s="239"/>
      <c r="V94" s="240"/>
      <c r="W94" s="241"/>
      <c r="X94" s="242"/>
      <c r="Y94" s="243"/>
      <c r="Z94" s="224"/>
      <c r="AA94" s="225"/>
      <c r="AB94" s="8" t="s">
        <v>18</v>
      </c>
      <c r="AC94" s="226"/>
      <c r="AD94" s="227"/>
      <c r="AE94" s="228"/>
      <c r="AF94" s="222">
        <f t="shared" si="0"/>
      </c>
      <c r="AG94" s="223"/>
      <c r="AH94" s="82">
        <f t="shared" si="1"/>
      </c>
      <c r="AI94" s="262"/>
      <c r="AJ94" s="263"/>
      <c r="AK94" s="264"/>
      <c r="AL94" s="84"/>
      <c r="AM94" s="84"/>
      <c r="AN94" s="85"/>
      <c r="AO94" s="90"/>
      <c r="AP94" s="84"/>
      <c r="AQ94" s="85"/>
      <c r="AR94" s="84"/>
      <c r="AS94" s="84"/>
      <c r="AT94" s="61"/>
      <c r="AU94" s="11"/>
      <c r="AV94" s="34"/>
      <c r="AW94" s="66"/>
      <c r="AX94" s="67"/>
      <c r="AY94" s="67"/>
      <c r="BC94" s="66"/>
    </row>
    <row r="95" spans="1:55" ht="12.75" customHeight="1">
      <c r="A95" s="48"/>
      <c r="B95" s="114" t="s">
        <v>26</v>
      </c>
      <c r="C95" s="154" t="s">
        <v>149</v>
      </c>
      <c r="D95" s="154"/>
      <c r="E95" s="154"/>
      <c r="F95" s="154"/>
      <c r="G95" s="154"/>
      <c r="H95" s="154"/>
      <c r="I95" s="154"/>
      <c r="J95" s="155"/>
      <c r="K95" s="41"/>
      <c r="L95" s="152" t="s">
        <v>8</v>
      </c>
      <c r="M95" s="153"/>
      <c r="N95" s="149">
        <f>IF(L8="","",L8)</f>
        <v>6</v>
      </c>
      <c r="O95" s="153"/>
      <c r="P95" s="153"/>
      <c r="Q95" s="87" t="s">
        <v>7</v>
      </c>
      <c r="R95" s="238"/>
      <c r="S95" s="239"/>
      <c r="T95" s="239"/>
      <c r="U95" s="239"/>
      <c r="V95" s="240"/>
      <c r="W95" s="241"/>
      <c r="X95" s="242"/>
      <c r="Y95" s="243"/>
      <c r="Z95" s="224"/>
      <c r="AA95" s="225"/>
      <c r="AB95" s="8" t="s">
        <v>18</v>
      </c>
      <c r="AC95" s="272"/>
      <c r="AD95" s="273"/>
      <c r="AE95" s="274"/>
      <c r="AF95" s="222">
        <f t="shared" si="0"/>
      </c>
      <c r="AG95" s="223"/>
      <c r="AH95" s="82">
        <f t="shared" si="1"/>
      </c>
      <c r="AI95" s="268"/>
      <c r="AJ95" s="269"/>
      <c r="AK95" s="270"/>
      <c r="AL95" s="84"/>
      <c r="AM95" s="84"/>
      <c r="AN95" s="85"/>
      <c r="AO95" s="90"/>
      <c r="AP95" s="84"/>
      <c r="AQ95" s="85"/>
      <c r="AR95" s="84"/>
      <c r="AS95" s="84"/>
      <c r="AT95" s="61"/>
      <c r="AU95" s="11"/>
      <c r="AV95" s="34"/>
      <c r="AW95" s="71">
        <f>SUM(AH89:AH95)</f>
        <v>5</v>
      </c>
      <c r="AX95" s="67"/>
      <c r="AY95" s="67"/>
      <c r="BC95" s="71" t="e">
        <f>SUM(#REF!)</f>
        <v>#REF!</v>
      </c>
    </row>
    <row r="96" spans="1:55" ht="12.75" customHeight="1">
      <c r="A96" s="48"/>
      <c r="B96" s="44"/>
      <c r="C96" s="154"/>
      <c r="D96" s="154"/>
      <c r="E96" s="154"/>
      <c r="F96" s="154"/>
      <c r="G96" s="154"/>
      <c r="H96" s="154"/>
      <c r="I96" s="154"/>
      <c r="J96" s="155"/>
      <c r="K96" s="41"/>
      <c r="L96" s="229" t="str">
        <f>IF(P6="","",P6)</f>
        <v>洋室１</v>
      </c>
      <c r="M96" s="230"/>
      <c r="N96" s="230"/>
      <c r="O96" s="230"/>
      <c r="P96" s="230"/>
      <c r="Q96" s="231"/>
      <c r="R96" s="238" t="s">
        <v>3</v>
      </c>
      <c r="S96" s="239"/>
      <c r="T96" s="239"/>
      <c r="U96" s="239"/>
      <c r="V96" s="240"/>
      <c r="W96" s="241" t="s">
        <v>170</v>
      </c>
      <c r="X96" s="242"/>
      <c r="Y96" s="243"/>
      <c r="Z96" s="224" t="s">
        <v>80</v>
      </c>
      <c r="AA96" s="225"/>
      <c r="AB96" s="8" t="s">
        <v>18</v>
      </c>
      <c r="AC96" s="226"/>
      <c r="AD96" s="227"/>
      <c r="AE96" s="228"/>
      <c r="AF96" s="222">
        <f t="shared" si="0"/>
        <v>0</v>
      </c>
      <c r="AG96" s="223"/>
      <c r="AH96" s="82">
        <f t="shared" si="1"/>
      </c>
      <c r="AI96" s="259">
        <f>IF(AW102=0,"",SUM(AH96:AH102))</f>
        <v>8.25</v>
      </c>
      <c r="AJ96" s="260"/>
      <c r="AK96" s="261"/>
      <c r="AL96" s="84"/>
      <c r="AM96" s="84"/>
      <c r="AN96" s="85"/>
      <c r="AO96" s="90"/>
      <c r="AP96" s="84"/>
      <c r="AQ96" s="85"/>
      <c r="AR96" s="84"/>
      <c r="AS96" s="84"/>
      <c r="AT96" s="61"/>
      <c r="AU96" s="11"/>
      <c r="AV96" s="34"/>
      <c r="AW96" s="71"/>
      <c r="AX96" s="67"/>
      <c r="AY96" s="67"/>
      <c r="AZ96" s="67"/>
      <c r="BA96" s="67"/>
      <c r="BB96" s="67"/>
      <c r="BC96" s="71"/>
    </row>
    <row r="97" spans="1:55" ht="12.75" customHeight="1">
      <c r="A97" s="48"/>
      <c r="B97" s="44"/>
      <c r="C97" s="154"/>
      <c r="D97" s="154"/>
      <c r="E97" s="154"/>
      <c r="F97" s="154"/>
      <c r="G97" s="154"/>
      <c r="H97" s="154"/>
      <c r="I97" s="154"/>
      <c r="J97" s="155"/>
      <c r="K97" s="41"/>
      <c r="L97" s="232"/>
      <c r="M97" s="233"/>
      <c r="N97" s="233"/>
      <c r="O97" s="233"/>
      <c r="P97" s="233"/>
      <c r="Q97" s="234"/>
      <c r="R97" s="238" t="s">
        <v>14</v>
      </c>
      <c r="S97" s="239"/>
      <c r="T97" s="239"/>
      <c r="U97" s="239"/>
      <c r="V97" s="240"/>
      <c r="W97" s="241" t="s">
        <v>170</v>
      </c>
      <c r="X97" s="242"/>
      <c r="Y97" s="243"/>
      <c r="Z97" s="224" t="s">
        <v>80</v>
      </c>
      <c r="AA97" s="225"/>
      <c r="AB97" s="8" t="s">
        <v>18</v>
      </c>
      <c r="AC97" s="226"/>
      <c r="AD97" s="227"/>
      <c r="AE97" s="228"/>
      <c r="AF97" s="222">
        <f t="shared" si="0"/>
        <v>0</v>
      </c>
      <c r="AG97" s="223"/>
      <c r="AH97" s="82">
        <f t="shared" si="1"/>
      </c>
      <c r="AI97" s="262"/>
      <c r="AJ97" s="263"/>
      <c r="AK97" s="264"/>
      <c r="AL97" s="84"/>
      <c r="AM97" s="84"/>
      <c r="AN97" s="85"/>
      <c r="AO97" s="90"/>
      <c r="AP97" s="84"/>
      <c r="AQ97" s="85"/>
      <c r="AR97" s="84"/>
      <c r="AS97" s="84"/>
      <c r="AT97" s="61"/>
      <c r="AU97" s="11"/>
      <c r="AV97" s="34"/>
      <c r="AW97" s="71"/>
      <c r="AX97" s="67"/>
      <c r="AY97" s="67"/>
      <c r="AZ97" s="67"/>
      <c r="BA97" s="67"/>
      <c r="BB97" s="67"/>
      <c r="BC97" s="71"/>
    </row>
    <row r="98" spans="1:55" ht="12.75" customHeight="1">
      <c r="A98" s="48"/>
      <c r="B98" s="44"/>
      <c r="C98" s="154"/>
      <c r="D98" s="154"/>
      <c r="E98" s="154"/>
      <c r="F98" s="154"/>
      <c r="G98" s="154"/>
      <c r="H98" s="154"/>
      <c r="I98" s="154"/>
      <c r="J98" s="155"/>
      <c r="K98" s="41"/>
      <c r="L98" s="232"/>
      <c r="M98" s="233"/>
      <c r="N98" s="233"/>
      <c r="O98" s="233"/>
      <c r="P98" s="233"/>
      <c r="Q98" s="234"/>
      <c r="R98" s="238" t="s">
        <v>15</v>
      </c>
      <c r="S98" s="239"/>
      <c r="T98" s="239"/>
      <c r="U98" s="239"/>
      <c r="V98" s="240"/>
      <c r="W98" s="241" t="s">
        <v>259</v>
      </c>
      <c r="X98" s="242"/>
      <c r="Y98" s="243"/>
      <c r="Z98" s="224">
        <v>3</v>
      </c>
      <c r="AA98" s="225"/>
      <c r="AB98" s="8" t="s">
        <v>18</v>
      </c>
      <c r="AC98" s="226">
        <v>15</v>
      </c>
      <c r="AD98" s="227"/>
      <c r="AE98" s="228"/>
      <c r="AF98" s="222">
        <f t="shared" si="0"/>
        <v>0.5</v>
      </c>
      <c r="AG98" s="223"/>
      <c r="AH98" s="82">
        <f t="shared" si="1"/>
        <v>7.5</v>
      </c>
      <c r="AI98" s="262"/>
      <c r="AJ98" s="263"/>
      <c r="AK98" s="264"/>
      <c r="AL98" s="84"/>
      <c r="AM98" s="84"/>
      <c r="AN98" s="85"/>
      <c r="AO98" s="90"/>
      <c r="AP98" s="84"/>
      <c r="AQ98" s="85"/>
      <c r="AR98" s="84"/>
      <c r="AS98" s="84"/>
      <c r="AT98" s="61"/>
      <c r="AU98" s="11"/>
      <c r="AV98" s="34"/>
      <c r="AW98" s="71"/>
      <c r="AX98" s="67"/>
      <c r="AY98" s="67"/>
      <c r="AZ98" s="67"/>
      <c r="BA98" s="67"/>
      <c r="BB98" s="67"/>
      <c r="BC98" s="71"/>
    </row>
    <row r="99" spans="1:55" ht="12.75" customHeight="1">
      <c r="A99" s="48"/>
      <c r="B99" s="44"/>
      <c r="C99" s="44"/>
      <c r="D99" s="44"/>
      <c r="E99" s="44"/>
      <c r="F99" s="44"/>
      <c r="G99" s="44"/>
      <c r="H99" s="44"/>
      <c r="I99" s="44"/>
      <c r="J99" s="50"/>
      <c r="K99" s="41"/>
      <c r="L99" s="232"/>
      <c r="M99" s="233"/>
      <c r="N99" s="233"/>
      <c r="O99" s="233"/>
      <c r="P99" s="233"/>
      <c r="Q99" s="234"/>
      <c r="R99" s="238" t="s">
        <v>13</v>
      </c>
      <c r="S99" s="239"/>
      <c r="T99" s="239"/>
      <c r="U99" s="239"/>
      <c r="V99" s="240"/>
      <c r="W99" s="241" t="s">
        <v>172</v>
      </c>
      <c r="X99" s="242"/>
      <c r="Y99" s="243"/>
      <c r="Z99" s="224">
        <v>3</v>
      </c>
      <c r="AA99" s="225"/>
      <c r="AB99" s="8" t="s">
        <v>18</v>
      </c>
      <c r="AC99" s="226">
        <v>1.5</v>
      </c>
      <c r="AD99" s="227"/>
      <c r="AE99" s="228"/>
      <c r="AF99" s="222">
        <f t="shared" si="0"/>
        <v>0.5</v>
      </c>
      <c r="AG99" s="223"/>
      <c r="AH99" s="82">
        <f t="shared" si="1"/>
        <v>0.75</v>
      </c>
      <c r="AI99" s="262"/>
      <c r="AJ99" s="263"/>
      <c r="AK99" s="264"/>
      <c r="AL99" s="84"/>
      <c r="AM99" s="84"/>
      <c r="AN99" s="85"/>
      <c r="AO99" s="90"/>
      <c r="AP99" s="84"/>
      <c r="AQ99" s="85"/>
      <c r="AR99" s="84"/>
      <c r="AS99" s="84"/>
      <c r="AT99" s="61"/>
      <c r="AU99" s="11"/>
      <c r="AV99" s="34"/>
      <c r="AW99" s="71"/>
      <c r="AX99" s="67"/>
      <c r="AY99" s="67"/>
      <c r="AZ99" s="67"/>
      <c r="BA99" s="67"/>
      <c r="BB99" s="67"/>
      <c r="BC99" s="71"/>
    </row>
    <row r="100" spans="1:55" ht="12.75" customHeight="1">
      <c r="A100" s="48"/>
      <c r="B100" s="486" t="s">
        <v>150</v>
      </c>
      <c r="C100" s="486"/>
      <c r="D100" s="486"/>
      <c r="E100" s="486"/>
      <c r="F100" s="486"/>
      <c r="G100" s="486"/>
      <c r="H100" s="486"/>
      <c r="I100" s="486"/>
      <c r="J100" s="487"/>
      <c r="K100" s="41"/>
      <c r="L100" s="235"/>
      <c r="M100" s="236"/>
      <c r="N100" s="236"/>
      <c r="O100" s="236"/>
      <c r="P100" s="236"/>
      <c r="Q100" s="237"/>
      <c r="R100" s="238"/>
      <c r="S100" s="239"/>
      <c r="T100" s="239"/>
      <c r="U100" s="239"/>
      <c r="V100" s="240"/>
      <c r="W100" s="241"/>
      <c r="X100" s="242"/>
      <c r="Y100" s="243"/>
      <c r="Z100" s="224"/>
      <c r="AA100" s="225"/>
      <c r="AB100" s="8" t="s">
        <v>18</v>
      </c>
      <c r="AC100" s="226"/>
      <c r="AD100" s="227"/>
      <c r="AE100" s="228"/>
      <c r="AF100" s="222">
        <f t="shared" si="0"/>
      </c>
      <c r="AG100" s="223"/>
      <c r="AH100" s="82">
        <f t="shared" si="1"/>
      </c>
      <c r="AI100" s="262"/>
      <c r="AJ100" s="263"/>
      <c r="AK100" s="264"/>
      <c r="AL100" s="84"/>
      <c r="AM100" s="84"/>
      <c r="AN100" s="85"/>
      <c r="AO100" s="90"/>
      <c r="AP100" s="84"/>
      <c r="AQ100" s="85"/>
      <c r="AR100" s="84"/>
      <c r="AS100" s="84"/>
      <c r="AT100" s="61"/>
      <c r="AU100" s="11"/>
      <c r="AV100" s="34"/>
      <c r="AW100" s="71"/>
      <c r="AX100" s="67"/>
      <c r="AY100" s="67"/>
      <c r="AZ100" s="67"/>
      <c r="BA100" s="67"/>
      <c r="BB100" s="67"/>
      <c r="BC100" s="71"/>
    </row>
    <row r="101" spans="1:55" ht="12.75" customHeight="1">
      <c r="A101" s="48"/>
      <c r="B101" s="486"/>
      <c r="C101" s="486"/>
      <c r="D101" s="486"/>
      <c r="E101" s="486"/>
      <c r="F101" s="486"/>
      <c r="G101" s="486"/>
      <c r="H101" s="486"/>
      <c r="I101" s="486"/>
      <c r="J101" s="487"/>
      <c r="K101" s="41"/>
      <c r="L101" s="150" t="s">
        <v>9</v>
      </c>
      <c r="M101" s="151"/>
      <c r="N101" s="151">
        <f>IF(P5="","",P5)</f>
        <v>1</v>
      </c>
      <c r="O101" s="151"/>
      <c r="P101" s="151"/>
      <c r="Q101" s="86" t="s">
        <v>9</v>
      </c>
      <c r="R101" s="238"/>
      <c r="S101" s="239"/>
      <c r="T101" s="239"/>
      <c r="U101" s="239"/>
      <c r="V101" s="240"/>
      <c r="W101" s="241"/>
      <c r="X101" s="242"/>
      <c r="Y101" s="243"/>
      <c r="Z101" s="224"/>
      <c r="AA101" s="225"/>
      <c r="AB101" s="8" t="s">
        <v>18</v>
      </c>
      <c r="AC101" s="226"/>
      <c r="AD101" s="227"/>
      <c r="AE101" s="228"/>
      <c r="AF101" s="222">
        <f t="shared" si="0"/>
      </c>
      <c r="AG101" s="223"/>
      <c r="AH101" s="82">
        <f t="shared" si="1"/>
      </c>
      <c r="AI101" s="262"/>
      <c r="AJ101" s="263"/>
      <c r="AK101" s="264"/>
      <c r="AL101" s="84"/>
      <c r="AM101" s="84"/>
      <c r="AN101" s="85"/>
      <c r="AO101" s="90"/>
      <c r="AP101" s="84"/>
      <c r="AQ101" s="85"/>
      <c r="AR101" s="84"/>
      <c r="AS101" s="84"/>
      <c r="AT101" s="61"/>
      <c r="AU101" s="11"/>
      <c r="AV101" s="34"/>
      <c r="AW101" s="71"/>
      <c r="AX101" s="67"/>
      <c r="AY101" s="67"/>
      <c r="AZ101" s="67"/>
      <c r="BA101" s="67"/>
      <c r="BB101" s="67"/>
      <c r="BC101" s="71"/>
    </row>
    <row r="102" spans="1:55" ht="12.75" customHeight="1">
      <c r="A102" s="48"/>
      <c r="B102" s="68" t="s">
        <v>26</v>
      </c>
      <c r="C102" s="2" t="s">
        <v>45</v>
      </c>
      <c r="D102" s="44"/>
      <c r="E102" s="44"/>
      <c r="F102" s="44"/>
      <c r="G102" s="44"/>
      <c r="H102" s="44"/>
      <c r="I102" s="44"/>
      <c r="J102" s="50"/>
      <c r="K102" s="41"/>
      <c r="L102" s="152" t="s">
        <v>8</v>
      </c>
      <c r="M102" s="153"/>
      <c r="N102" s="149">
        <f>IF(P8="","",P8)</f>
        <v>15</v>
      </c>
      <c r="O102" s="149"/>
      <c r="P102" s="149"/>
      <c r="Q102" s="87" t="s">
        <v>7</v>
      </c>
      <c r="R102" s="238"/>
      <c r="S102" s="239"/>
      <c r="T102" s="239"/>
      <c r="U102" s="239"/>
      <c r="V102" s="240"/>
      <c r="W102" s="241"/>
      <c r="X102" s="242"/>
      <c r="Y102" s="243"/>
      <c r="Z102" s="224"/>
      <c r="AA102" s="225"/>
      <c r="AB102" s="8" t="s">
        <v>18</v>
      </c>
      <c r="AC102" s="226"/>
      <c r="AD102" s="227"/>
      <c r="AE102" s="228"/>
      <c r="AF102" s="222">
        <f t="shared" si="0"/>
      </c>
      <c r="AG102" s="223"/>
      <c r="AH102" s="82">
        <f t="shared" si="1"/>
      </c>
      <c r="AI102" s="268"/>
      <c r="AJ102" s="269"/>
      <c r="AK102" s="270"/>
      <c r="AL102" s="84"/>
      <c r="AM102" s="84"/>
      <c r="AN102" s="85"/>
      <c r="AO102" s="90"/>
      <c r="AP102" s="84"/>
      <c r="AQ102" s="85"/>
      <c r="AR102" s="84"/>
      <c r="AS102" s="84"/>
      <c r="AT102" s="62"/>
      <c r="AU102" s="7"/>
      <c r="AV102" s="55"/>
      <c r="AW102" s="71">
        <f>SUM(AH96:AH101)</f>
        <v>8.25</v>
      </c>
      <c r="AX102" s="67"/>
      <c r="AY102" s="67"/>
      <c r="AZ102" s="67"/>
      <c r="BA102" s="67"/>
      <c r="BB102" s="67"/>
      <c r="BC102" s="71" t="e">
        <f>SUM(#REF!)</f>
        <v>#REF!</v>
      </c>
    </row>
    <row r="103" spans="1:55" ht="12.75" customHeight="1">
      <c r="A103" s="48"/>
      <c r="B103" s="68" t="s">
        <v>27</v>
      </c>
      <c r="C103" s="2" t="s">
        <v>46</v>
      </c>
      <c r="D103" s="44"/>
      <c r="E103" s="44"/>
      <c r="F103" s="44"/>
      <c r="G103" s="44"/>
      <c r="H103" s="44"/>
      <c r="I103" s="44"/>
      <c r="J103" s="50"/>
      <c r="K103" s="41"/>
      <c r="L103" s="229" t="str">
        <f>IF(T6="","",T6)</f>
        <v>洋室２</v>
      </c>
      <c r="M103" s="230"/>
      <c r="N103" s="230"/>
      <c r="O103" s="230"/>
      <c r="P103" s="230"/>
      <c r="Q103" s="231"/>
      <c r="R103" s="238" t="s">
        <v>3</v>
      </c>
      <c r="S103" s="239"/>
      <c r="T103" s="239"/>
      <c r="U103" s="239"/>
      <c r="V103" s="240"/>
      <c r="W103" s="241" t="s">
        <v>170</v>
      </c>
      <c r="X103" s="242"/>
      <c r="Y103" s="243"/>
      <c r="Z103" s="224" t="s">
        <v>80</v>
      </c>
      <c r="AA103" s="225"/>
      <c r="AB103" s="8" t="s">
        <v>18</v>
      </c>
      <c r="AC103" s="226"/>
      <c r="AD103" s="227"/>
      <c r="AE103" s="228"/>
      <c r="AF103" s="222">
        <f t="shared" si="0"/>
        <v>0</v>
      </c>
      <c r="AG103" s="223"/>
      <c r="AH103" s="82">
        <f t="shared" si="1"/>
      </c>
      <c r="AI103" s="259">
        <f>IF(AW108=0,"",SUM(AH103:AH108))</f>
        <v>5.75</v>
      </c>
      <c r="AJ103" s="260"/>
      <c r="AK103" s="261"/>
      <c r="AL103" s="84"/>
      <c r="AM103" s="84"/>
      <c r="AN103" s="85"/>
      <c r="AO103" s="90"/>
      <c r="AP103" s="84"/>
      <c r="AQ103" s="85"/>
      <c r="AR103" s="84"/>
      <c r="AS103" s="84"/>
      <c r="AT103" s="62"/>
      <c r="AU103" s="7"/>
      <c r="AV103" s="55"/>
      <c r="AW103" s="71"/>
      <c r="AX103" s="67"/>
      <c r="AY103" s="67"/>
      <c r="AZ103" s="67"/>
      <c r="BA103" s="67"/>
      <c r="BB103" s="67"/>
      <c r="BC103" s="71"/>
    </row>
    <row r="104" spans="1:55" ht="12.75" customHeight="1">
      <c r="A104" s="48"/>
      <c r="B104" s="46"/>
      <c r="C104" s="44"/>
      <c r="D104" s="44"/>
      <c r="E104" s="44"/>
      <c r="F104" s="44"/>
      <c r="G104" s="44"/>
      <c r="H104" s="44"/>
      <c r="I104" s="44"/>
      <c r="J104" s="50"/>
      <c r="K104" s="41"/>
      <c r="L104" s="232"/>
      <c r="M104" s="233"/>
      <c r="N104" s="233"/>
      <c r="O104" s="233"/>
      <c r="P104" s="233"/>
      <c r="Q104" s="234"/>
      <c r="R104" s="238" t="s">
        <v>14</v>
      </c>
      <c r="S104" s="239"/>
      <c r="T104" s="239"/>
      <c r="U104" s="239"/>
      <c r="V104" s="240"/>
      <c r="W104" s="241" t="s">
        <v>170</v>
      </c>
      <c r="X104" s="242"/>
      <c r="Y104" s="243"/>
      <c r="Z104" s="224" t="s">
        <v>80</v>
      </c>
      <c r="AA104" s="225"/>
      <c r="AB104" s="8" t="s">
        <v>18</v>
      </c>
      <c r="AC104" s="226"/>
      <c r="AD104" s="227"/>
      <c r="AE104" s="228"/>
      <c r="AF104" s="222">
        <f t="shared" si="0"/>
        <v>0</v>
      </c>
      <c r="AG104" s="223"/>
      <c r="AH104" s="82">
        <f t="shared" si="1"/>
      </c>
      <c r="AI104" s="262"/>
      <c r="AJ104" s="263"/>
      <c r="AK104" s="264"/>
      <c r="AL104" s="84"/>
      <c r="AM104" s="84"/>
      <c r="AN104" s="85"/>
      <c r="AO104" s="90"/>
      <c r="AP104" s="84"/>
      <c r="AQ104" s="85"/>
      <c r="AR104" s="84"/>
      <c r="AS104" s="84"/>
      <c r="AT104" s="62"/>
      <c r="AU104" s="7"/>
      <c r="AV104" s="55"/>
      <c r="AW104" s="71"/>
      <c r="AX104" s="67"/>
      <c r="AY104" s="67"/>
      <c r="AZ104" s="67"/>
      <c r="BA104" s="67"/>
      <c r="BB104" s="67"/>
      <c r="BC104" s="71"/>
    </row>
    <row r="105" spans="1:55" ht="12.75" customHeight="1">
      <c r="A105" s="48"/>
      <c r="B105" s="488" t="s">
        <v>174</v>
      </c>
      <c r="C105" s="532"/>
      <c r="D105" s="532"/>
      <c r="E105" s="532"/>
      <c r="F105" s="532"/>
      <c r="G105" s="532"/>
      <c r="H105" s="532"/>
      <c r="I105" s="532"/>
      <c r="J105" s="533"/>
      <c r="K105" s="41"/>
      <c r="L105" s="232"/>
      <c r="M105" s="233"/>
      <c r="N105" s="233"/>
      <c r="O105" s="233"/>
      <c r="P105" s="233"/>
      <c r="Q105" s="234"/>
      <c r="R105" s="238" t="s">
        <v>15</v>
      </c>
      <c r="S105" s="239"/>
      <c r="T105" s="239"/>
      <c r="U105" s="239"/>
      <c r="V105" s="240"/>
      <c r="W105" s="241" t="s">
        <v>259</v>
      </c>
      <c r="X105" s="242"/>
      <c r="Y105" s="243"/>
      <c r="Z105" s="224">
        <v>3</v>
      </c>
      <c r="AA105" s="225"/>
      <c r="AB105" s="8" t="s">
        <v>18</v>
      </c>
      <c r="AC105" s="226">
        <v>10</v>
      </c>
      <c r="AD105" s="227"/>
      <c r="AE105" s="228"/>
      <c r="AF105" s="222">
        <f t="shared" si="0"/>
        <v>0.5</v>
      </c>
      <c r="AG105" s="223"/>
      <c r="AH105" s="82">
        <f t="shared" si="1"/>
        <v>5</v>
      </c>
      <c r="AI105" s="262"/>
      <c r="AJ105" s="263"/>
      <c r="AK105" s="264"/>
      <c r="AL105" s="84"/>
      <c r="AM105" s="84"/>
      <c r="AN105" s="85"/>
      <c r="AO105" s="90"/>
      <c r="AP105" s="84"/>
      <c r="AQ105" s="85"/>
      <c r="AR105" s="84"/>
      <c r="AS105" s="84"/>
      <c r="AT105" s="62"/>
      <c r="AU105" s="7"/>
      <c r="AV105" s="55"/>
      <c r="AW105" s="71"/>
      <c r="AX105" s="67"/>
      <c r="AY105" s="67"/>
      <c r="AZ105" s="67"/>
      <c r="BA105" s="67"/>
      <c r="BB105" s="67"/>
      <c r="BC105" s="71"/>
    </row>
    <row r="106" spans="1:55" ht="12.75" customHeight="1">
      <c r="A106" s="48"/>
      <c r="B106" s="532"/>
      <c r="C106" s="532"/>
      <c r="D106" s="532"/>
      <c r="E106" s="532"/>
      <c r="F106" s="532"/>
      <c r="G106" s="532"/>
      <c r="H106" s="532"/>
      <c r="I106" s="532"/>
      <c r="J106" s="533"/>
      <c r="K106" s="41"/>
      <c r="L106" s="235"/>
      <c r="M106" s="236"/>
      <c r="N106" s="236"/>
      <c r="O106" s="236"/>
      <c r="P106" s="236"/>
      <c r="Q106" s="237"/>
      <c r="R106" s="238" t="s">
        <v>13</v>
      </c>
      <c r="S106" s="239"/>
      <c r="T106" s="239"/>
      <c r="U106" s="239"/>
      <c r="V106" s="240"/>
      <c r="W106" s="241" t="s">
        <v>172</v>
      </c>
      <c r="X106" s="242"/>
      <c r="Y106" s="243"/>
      <c r="Z106" s="224">
        <v>3</v>
      </c>
      <c r="AA106" s="225"/>
      <c r="AB106" s="8" t="s">
        <v>18</v>
      </c>
      <c r="AC106" s="226">
        <v>1.5</v>
      </c>
      <c r="AD106" s="227"/>
      <c r="AE106" s="228"/>
      <c r="AF106" s="222">
        <f t="shared" si="0"/>
        <v>0.5</v>
      </c>
      <c r="AG106" s="223"/>
      <c r="AH106" s="82">
        <f t="shared" si="1"/>
        <v>0.75</v>
      </c>
      <c r="AI106" s="262"/>
      <c r="AJ106" s="263"/>
      <c r="AK106" s="264"/>
      <c r="AL106" s="84"/>
      <c r="AM106" s="84"/>
      <c r="AN106" s="85"/>
      <c r="AO106" s="90"/>
      <c r="AP106" s="84"/>
      <c r="AQ106" s="85"/>
      <c r="AR106" s="84"/>
      <c r="AS106" s="84"/>
      <c r="AT106" s="62"/>
      <c r="AU106" s="7"/>
      <c r="AV106" s="55"/>
      <c r="AW106" s="71"/>
      <c r="AX106" s="67"/>
      <c r="AY106" s="67"/>
      <c r="AZ106" s="67"/>
      <c r="BA106" s="67"/>
      <c r="BB106" s="67"/>
      <c r="BC106" s="71"/>
    </row>
    <row r="107" spans="1:55" ht="12.75" customHeight="1">
      <c r="A107" s="48"/>
      <c r="B107" s="532"/>
      <c r="C107" s="532"/>
      <c r="D107" s="532"/>
      <c r="E107" s="532"/>
      <c r="F107" s="532"/>
      <c r="G107" s="532"/>
      <c r="H107" s="532"/>
      <c r="I107" s="532"/>
      <c r="J107" s="533"/>
      <c r="K107" s="41"/>
      <c r="L107" s="150" t="s">
        <v>9</v>
      </c>
      <c r="M107" s="151"/>
      <c r="N107" s="151">
        <f>IF(T5="","",T5)</f>
        <v>1</v>
      </c>
      <c r="O107" s="151"/>
      <c r="P107" s="151"/>
      <c r="Q107" s="86" t="s">
        <v>9</v>
      </c>
      <c r="R107" s="238"/>
      <c r="S107" s="239"/>
      <c r="T107" s="239"/>
      <c r="U107" s="239"/>
      <c r="V107" s="240"/>
      <c r="W107" s="241"/>
      <c r="X107" s="242"/>
      <c r="Y107" s="243"/>
      <c r="Z107" s="224"/>
      <c r="AA107" s="225"/>
      <c r="AB107" s="8" t="s">
        <v>18</v>
      </c>
      <c r="AC107" s="226"/>
      <c r="AD107" s="227"/>
      <c r="AE107" s="228"/>
      <c r="AF107" s="222">
        <f t="shared" si="0"/>
      </c>
      <c r="AG107" s="223"/>
      <c r="AH107" s="82">
        <f t="shared" si="1"/>
      </c>
      <c r="AI107" s="262"/>
      <c r="AJ107" s="263"/>
      <c r="AK107" s="264"/>
      <c r="AL107" s="84"/>
      <c r="AM107" s="84"/>
      <c r="AN107" s="85"/>
      <c r="AO107" s="90"/>
      <c r="AP107" s="84"/>
      <c r="AQ107" s="85"/>
      <c r="AR107" s="84"/>
      <c r="AS107" s="84"/>
      <c r="AT107" s="61"/>
      <c r="AU107" s="11"/>
      <c r="AV107" s="34"/>
      <c r="AW107" s="71"/>
      <c r="AX107" s="67"/>
      <c r="AY107" s="67"/>
      <c r="AZ107" s="67"/>
      <c r="BA107" s="67"/>
      <c r="BB107" s="67"/>
      <c r="BC107" s="71"/>
    </row>
    <row r="108" spans="1:55" ht="12.75" customHeight="1">
      <c r="A108" s="48"/>
      <c r="B108" s="4" t="s">
        <v>80</v>
      </c>
      <c r="C108" s="4" t="s">
        <v>48</v>
      </c>
      <c r="D108" s="44" t="s">
        <v>79</v>
      </c>
      <c r="E108" s="44"/>
      <c r="F108" s="44"/>
      <c r="G108" s="44"/>
      <c r="H108" s="44"/>
      <c r="I108" s="44"/>
      <c r="J108" s="50"/>
      <c r="K108" s="41"/>
      <c r="L108" s="152" t="s">
        <v>8</v>
      </c>
      <c r="M108" s="153"/>
      <c r="N108" s="149">
        <f>IF(T8="","",T8)</f>
        <v>10</v>
      </c>
      <c r="O108" s="149"/>
      <c r="P108" s="149"/>
      <c r="Q108" s="87" t="s">
        <v>7</v>
      </c>
      <c r="R108" s="238"/>
      <c r="S108" s="239"/>
      <c r="T108" s="239"/>
      <c r="U108" s="239"/>
      <c r="V108" s="240"/>
      <c r="W108" s="241"/>
      <c r="X108" s="242"/>
      <c r="Y108" s="243"/>
      <c r="Z108" s="224"/>
      <c r="AA108" s="225"/>
      <c r="AB108" s="8" t="s">
        <v>18</v>
      </c>
      <c r="AC108" s="226"/>
      <c r="AD108" s="227"/>
      <c r="AE108" s="228"/>
      <c r="AF108" s="222">
        <f t="shared" si="0"/>
      </c>
      <c r="AG108" s="223"/>
      <c r="AH108" s="82">
        <f t="shared" si="1"/>
      </c>
      <c r="AI108" s="268"/>
      <c r="AJ108" s="269"/>
      <c r="AK108" s="270"/>
      <c r="AL108" s="92"/>
      <c r="AM108" s="93"/>
      <c r="AN108" s="94"/>
      <c r="AO108" s="90"/>
      <c r="AP108" s="84"/>
      <c r="AQ108" s="85"/>
      <c r="AR108" s="84"/>
      <c r="AS108" s="84"/>
      <c r="AT108" s="61"/>
      <c r="AU108" s="11"/>
      <c r="AV108" s="34"/>
      <c r="AW108" s="71">
        <f>SUM(AH103:AH108)</f>
        <v>5.75</v>
      </c>
      <c r="AX108" s="67"/>
      <c r="AY108" s="67"/>
      <c r="AZ108" s="67"/>
      <c r="BA108" s="67"/>
      <c r="BB108" s="67"/>
      <c r="BC108" s="71" t="e">
        <f>SUM(#REF!)</f>
        <v>#REF!</v>
      </c>
    </row>
    <row r="109" spans="1:48" ht="12.75" customHeight="1">
      <c r="A109" s="48"/>
      <c r="B109" s="2">
        <v>3</v>
      </c>
      <c r="C109" s="4" t="s">
        <v>48</v>
      </c>
      <c r="D109" s="44" t="s">
        <v>81</v>
      </c>
      <c r="E109" s="44"/>
      <c r="F109" s="47"/>
      <c r="G109" s="44"/>
      <c r="H109" s="44"/>
      <c r="I109" s="44"/>
      <c r="J109" s="50"/>
      <c r="K109" s="44"/>
      <c r="L109" s="229" t="str">
        <f>IF(X6="","",X6)</f>
        <v>和室</v>
      </c>
      <c r="M109" s="230"/>
      <c r="N109" s="230"/>
      <c r="O109" s="230"/>
      <c r="P109" s="230"/>
      <c r="Q109" s="231"/>
      <c r="R109" s="238" t="s">
        <v>3</v>
      </c>
      <c r="S109" s="239"/>
      <c r="T109" s="239"/>
      <c r="U109" s="239"/>
      <c r="V109" s="240"/>
      <c r="W109" s="241" t="s">
        <v>180</v>
      </c>
      <c r="X109" s="242"/>
      <c r="Y109" s="243"/>
      <c r="Z109" s="224">
        <v>3</v>
      </c>
      <c r="AA109" s="225"/>
      <c r="AB109" s="8" t="s">
        <v>18</v>
      </c>
      <c r="AC109" s="226">
        <v>9.5</v>
      </c>
      <c r="AD109" s="227"/>
      <c r="AE109" s="228"/>
      <c r="AF109" s="222">
        <f t="shared" si="0"/>
        <v>0.5</v>
      </c>
      <c r="AG109" s="223"/>
      <c r="AH109" s="82">
        <f t="shared" si="1"/>
        <v>4.75</v>
      </c>
      <c r="AI109" s="259">
        <f>IF(AW114=0,"",SUM(AH109:AH114))</f>
        <v>11.15</v>
      </c>
      <c r="AJ109" s="260"/>
      <c r="AK109" s="261"/>
      <c r="AL109" s="84"/>
      <c r="AM109" s="84"/>
      <c r="AN109" s="85"/>
      <c r="AO109" s="90"/>
      <c r="AP109" s="84"/>
      <c r="AQ109" s="85"/>
      <c r="AR109" s="84"/>
      <c r="AS109" s="84"/>
      <c r="AT109" s="61"/>
      <c r="AU109" s="11"/>
      <c r="AV109" s="34"/>
    </row>
    <row r="110" spans="1:48" ht="12.75" customHeight="1">
      <c r="A110" s="48"/>
      <c r="B110" s="2">
        <v>2</v>
      </c>
      <c r="C110" s="4" t="s">
        <v>48</v>
      </c>
      <c r="D110" s="44" t="s">
        <v>82</v>
      </c>
      <c r="E110" s="44"/>
      <c r="F110" s="44"/>
      <c r="G110" s="44"/>
      <c r="H110" s="44"/>
      <c r="I110" s="44"/>
      <c r="J110" s="50"/>
      <c r="K110" s="44"/>
      <c r="L110" s="232"/>
      <c r="M110" s="233"/>
      <c r="N110" s="233"/>
      <c r="O110" s="233"/>
      <c r="P110" s="233"/>
      <c r="Q110" s="234"/>
      <c r="R110" s="238" t="s">
        <v>14</v>
      </c>
      <c r="S110" s="239"/>
      <c r="T110" s="239"/>
      <c r="U110" s="239"/>
      <c r="V110" s="240"/>
      <c r="W110" s="241" t="s">
        <v>170</v>
      </c>
      <c r="X110" s="242"/>
      <c r="Y110" s="243"/>
      <c r="Z110" s="224" t="s">
        <v>80</v>
      </c>
      <c r="AA110" s="225"/>
      <c r="AB110" s="8" t="s">
        <v>18</v>
      </c>
      <c r="AC110" s="226"/>
      <c r="AD110" s="227"/>
      <c r="AE110" s="228"/>
      <c r="AF110" s="222">
        <f t="shared" si="0"/>
        <v>0</v>
      </c>
      <c r="AG110" s="223"/>
      <c r="AH110" s="82">
        <f t="shared" si="1"/>
      </c>
      <c r="AI110" s="262"/>
      <c r="AJ110" s="263"/>
      <c r="AK110" s="264"/>
      <c r="AL110" s="84"/>
      <c r="AM110" s="84"/>
      <c r="AN110" s="85"/>
      <c r="AO110" s="90"/>
      <c r="AP110" s="84"/>
      <c r="AQ110" s="85"/>
      <c r="AR110" s="84"/>
      <c r="AS110" s="84"/>
      <c r="AT110" s="61"/>
      <c r="AU110" s="11"/>
      <c r="AV110" s="34"/>
    </row>
    <row r="111" spans="1:48" ht="12.75" customHeight="1">
      <c r="A111" s="48"/>
      <c r="E111" s="44"/>
      <c r="F111" s="44"/>
      <c r="G111" s="44"/>
      <c r="H111" s="42"/>
      <c r="I111" s="44"/>
      <c r="J111" s="50"/>
      <c r="K111" s="44"/>
      <c r="L111" s="232"/>
      <c r="M111" s="233"/>
      <c r="N111" s="233"/>
      <c r="O111" s="233"/>
      <c r="P111" s="233"/>
      <c r="Q111" s="234"/>
      <c r="R111" s="238" t="s">
        <v>15</v>
      </c>
      <c r="S111" s="239"/>
      <c r="T111" s="239"/>
      <c r="U111" s="239"/>
      <c r="V111" s="240"/>
      <c r="W111" s="241" t="s">
        <v>167</v>
      </c>
      <c r="X111" s="242"/>
      <c r="Y111" s="243"/>
      <c r="Z111" s="224">
        <v>3</v>
      </c>
      <c r="AA111" s="225"/>
      <c r="AB111" s="8" t="s">
        <v>18</v>
      </c>
      <c r="AC111" s="226">
        <v>9.5</v>
      </c>
      <c r="AD111" s="227"/>
      <c r="AE111" s="228"/>
      <c r="AF111" s="222">
        <f t="shared" si="0"/>
        <v>0.5</v>
      </c>
      <c r="AG111" s="223"/>
      <c r="AH111" s="82">
        <f t="shared" si="1"/>
        <v>4.75</v>
      </c>
      <c r="AI111" s="262"/>
      <c r="AJ111" s="263"/>
      <c r="AK111" s="264"/>
      <c r="AL111" s="84"/>
      <c r="AM111" s="84"/>
      <c r="AN111" s="85"/>
      <c r="AO111" s="90"/>
      <c r="AP111" s="84"/>
      <c r="AQ111" s="85"/>
      <c r="AR111" s="84"/>
      <c r="AS111" s="84"/>
      <c r="AT111" s="61"/>
      <c r="AU111" s="11"/>
      <c r="AV111" s="34"/>
    </row>
    <row r="112" spans="1:48" ht="12.75" customHeight="1">
      <c r="A112" s="48"/>
      <c r="B112" s="488" t="s">
        <v>190</v>
      </c>
      <c r="C112" s="488"/>
      <c r="D112" s="488"/>
      <c r="E112" s="488"/>
      <c r="F112" s="488"/>
      <c r="G112" s="488"/>
      <c r="H112" s="488"/>
      <c r="I112" s="488"/>
      <c r="J112" s="489"/>
      <c r="K112" s="44"/>
      <c r="L112" s="235"/>
      <c r="M112" s="236"/>
      <c r="N112" s="236"/>
      <c r="O112" s="236"/>
      <c r="P112" s="236"/>
      <c r="Q112" s="237"/>
      <c r="R112" s="238" t="s">
        <v>13</v>
      </c>
      <c r="S112" s="239"/>
      <c r="T112" s="239"/>
      <c r="U112" s="239"/>
      <c r="V112" s="240"/>
      <c r="W112" s="241" t="s">
        <v>167</v>
      </c>
      <c r="X112" s="242"/>
      <c r="Y112" s="243"/>
      <c r="Z112" s="224">
        <v>3</v>
      </c>
      <c r="AA112" s="225"/>
      <c r="AB112" s="8" t="s">
        <v>18</v>
      </c>
      <c r="AC112" s="226">
        <v>3.3</v>
      </c>
      <c r="AD112" s="227"/>
      <c r="AE112" s="228"/>
      <c r="AF112" s="222">
        <f t="shared" si="0"/>
        <v>0.5</v>
      </c>
      <c r="AG112" s="223"/>
      <c r="AH112" s="82">
        <f t="shared" si="1"/>
        <v>1.65</v>
      </c>
      <c r="AI112" s="262"/>
      <c r="AJ112" s="263"/>
      <c r="AK112" s="264"/>
      <c r="AL112" s="84"/>
      <c r="AM112" s="84"/>
      <c r="AN112" s="85"/>
      <c r="AO112" s="90"/>
      <c r="AP112" s="84"/>
      <c r="AQ112" s="85"/>
      <c r="AR112" s="84"/>
      <c r="AS112" s="84"/>
      <c r="AT112" s="61"/>
      <c r="AU112" s="11"/>
      <c r="AV112" s="34"/>
    </row>
    <row r="113" spans="1:48" ht="12.75" customHeight="1">
      <c r="A113" s="48"/>
      <c r="B113" s="488"/>
      <c r="C113" s="488"/>
      <c r="D113" s="488"/>
      <c r="E113" s="488"/>
      <c r="F113" s="488"/>
      <c r="G113" s="488"/>
      <c r="H113" s="488"/>
      <c r="I113" s="488"/>
      <c r="J113" s="489"/>
      <c r="K113" s="44"/>
      <c r="L113" s="150" t="s">
        <v>9</v>
      </c>
      <c r="M113" s="151"/>
      <c r="N113" s="151">
        <f>IF(X5="","",X5)</f>
        <v>1</v>
      </c>
      <c r="O113" s="151"/>
      <c r="P113" s="151"/>
      <c r="Q113" s="86" t="s">
        <v>9</v>
      </c>
      <c r="R113" s="238"/>
      <c r="S113" s="239"/>
      <c r="T113" s="239"/>
      <c r="U113" s="239"/>
      <c r="V113" s="240"/>
      <c r="W113" s="241"/>
      <c r="X113" s="242"/>
      <c r="Y113" s="243"/>
      <c r="Z113" s="224"/>
      <c r="AA113" s="225"/>
      <c r="AB113" s="8" t="s">
        <v>18</v>
      </c>
      <c r="AC113" s="226"/>
      <c r="AD113" s="227"/>
      <c r="AE113" s="228"/>
      <c r="AF113" s="222">
        <f t="shared" si="0"/>
      </c>
      <c r="AG113" s="223"/>
      <c r="AH113" s="82">
        <f t="shared" si="1"/>
      </c>
      <c r="AI113" s="262"/>
      <c r="AJ113" s="263"/>
      <c r="AK113" s="264"/>
      <c r="AL113" s="84"/>
      <c r="AM113" s="84"/>
      <c r="AN113" s="85"/>
      <c r="AO113" s="90"/>
      <c r="AP113" s="84"/>
      <c r="AQ113" s="85"/>
      <c r="AR113" s="84"/>
      <c r="AS113" s="84"/>
      <c r="AT113" s="61"/>
      <c r="AU113" s="11"/>
      <c r="AV113" s="34"/>
    </row>
    <row r="114" spans="1:55" ht="12.75" customHeight="1">
      <c r="A114" s="48"/>
      <c r="B114" s="488"/>
      <c r="C114" s="488"/>
      <c r="D114" s="488"/>
      <c r="E114" s="488"/>
      <c r="F114" s="488"/>
      <c r="G114" s="488"/>
      <c r="H114" s="488"/>
      <c r="I114" s="488"/>
      <c r="J114" s="489"/>
      <c r="K114" s="44"/>
      <c r="L114" s="152" t="s">
        <v>8</v>
      </c>
      <c r="M114" s="153"/>
      <c r="N114" s="149">
        <f>IF(X8="","",X8)</f>
        <v>9.5</v>
      </c>
      <c r="O114" s="149"/>
      <c r="P114" s="149"/>
      <c r="Q114" s="87" t="s">
        <v>7</v>
      </c>
      <c r="R114" s="238"/>
      <c r="S114" s="239"/>
      <c r="T114" s="239"/>
      <c r="U114" s="239"/>
      <c r="V114" s="240"/>
      <c r="W114" s="241"/>
      <c r="X114" s="242"/>
      <c r="Y114" s="243"/>
      <c r="Z114" s="224"/>
      <c r="AA114" s="225"/>
      <c r="AB114" s="8" t="s">
        <v>18</v>
      </c>
      <c r="AC114" s="226"/>
      <c r="AD114" s="227"/>
      <c r="AE114" s="228"/>
      <c r="AF114" s="222">
        <f t="shared" si="0"/>
      </c>
      <c r="AG114" s="223"/>
      <c r="AH114" s="82">
        <f t="shared" si="1"/>
      </c>
      <c r="AI114" s="268"/>
      <c r="AJ114" s="269"/>
      <c r="AK114" s="270"/>
      <c r="AL114" s="84"/>
      <c r="AM114" s="84"/>
      <c r="AN114" s="85"/>
      <c r="AO114" s="90"/>
      <c r="AP114" s="84"/>
      <c r="AQ114" s="85"/>
      <c r="AR114" s="84"/>
      <c r="AS114" s="84"/>
      <c r="AT114" s="61"/>
      <c r="AU114" s="11"/>
      <c r="AV114" s="34"/>
      <c r="AW114" s="71">
        <f>SUM(AH109:AH114)</f>
        <v>11.15</v>
      </c>
      <c r="BC114" s="71" t="e">
        <f>SUM(#REF!)</f>
        <v>#REF!</v>
      </c>
    </row>
    <row r="115" spans="1:48" ht="12.75" customHeight="1">
      <c r="A115" s="48"/>
      <c r="B115" s="488"/>
      <c r="C115" s="488"/>
      <c r="D115" s="488"/>
      <c r="E115" s="488"/>
      <c r="F115" s="488"/>
      <c r="G115" s="488"/>
      <c r="H115" s="488"/>
      <c r="I115" s="488"/>
      <c r="J115" s="489"/>
      <c r="K115" s="44"/>
      <c r="L115" s="229" t="str">
        <f>IF(AB6="","",AB6)</f>
        <v>廊下・玄関</v>
      </c>
      <c r="M115" s="230"/>
      <c r="N115" s="230"/>
      <c r="O115" s="230"/>
      <c r="P115" s="230"/>
      <c r="Q115" s="231"/>
      <c r="R115" s="238" t="s">
        <v>3</v>
      </c>
      <c r="S115" s="239"/>
      <c r="T115" s="239"/>
      <c r="U115" s="239"/>
      <c r="V115" s="240"/>
      <c r="W115" s="241" t="s">
        <v>170</v>
      </c>
      <c r="X115" s="242"/>
      <c r="Y115" s="243"/>
      <c r="Z115" s="224" t="s">
        <v>80</v>
      </c>
      <c r="AA115" s="225"/>
      <c r="AB115" s="8" t="s">
        <v>18</v>
      </c>
      <c r="AC115" s="226"/>
      <c r="AD115" s="227"/>
      <c r="AE115" s="228"/>
      <c r="AF115" s="222">
        <f t="shared" si="0"/>
        <v>0</v>
      </c>
      <c r="AG115" s="223"/>
      <c r="AH115" s="82">
        <f t="shared" si="1"/>
      </c>
      <c r="AI115" s="259">
        <f>IF(AW120=0,"",SUM(AH115:AH120))</f>
        <v>6</v>
      </c>
      <c r="AJ115" s="260"/>
      <c r="AK115" s="261"/>
      <c r="AL115" s="84"/>
      <c r="AM115" s="84"/>
      <c r="AN115" s="85"/>
      <c r="AO115" s="90"/>
      <c r="AP115" s="84"/>
      <c r="AQ115" s="85"/>
      <c r="AR115" s="84"/>
      <c r="AS115" s="84"/>
      <c r="AT115" s="61"/>
      <c r="AU115" s="11"/>
      <c r="AV115" s="34"/>
    </row>
    <row r="116" spans="1:48" ht="12.75" customHeight="1">
      <c r="A116" s="48"/>
      <c r="B116" s="4" t="s">
        <v>19</v>
      </c>
      <c r="C116" s="4" t="s">
        <v>48</v>
      </c>
      <c r="D116" s="44" t="s">
        <v>47</v>
      </c>
      <c r="E116" s="44"/>
      <c r="F116" s="44"/>
      <c r="G116" s="44"/>
      <c r="H116" s="42"/>
      <c r="I116" s="44"/>
      <c r="J116" s="50"/>
      <c r="K116" s="44"/>
      <c r="L116" s="232"/>
      <c r="M116" s="233"/>
      <c r="N116" s="233"/>
      <c r="O116" s="233"/>
      <c r="P116" s="233"/>
      <c r="Q116" s="234"/>
      <c r="R116" s="238" t="s">
        <v>14</v>
      </c>
      <c r="S116" s="239"/>
      <c r="T116" s="239"/>
      <c r="U116" s="239"/>
      <c r="V116" s="240"/>
      <c r="W116" s="241" t="s">
        <v>170</v>
      </c>
      <c r="X116" s="242"/>
      <c r="Y116" s="243"/>
      <c r="Z116" s="224" t="s">
        <v>80</v>
      </c>
      <c r="AA116" s="225"/>
      <c r="AB116" s="8" t="s">
        <v>18</v>
      </c>
      <c r="AC116" s="226"/>
      <c r="AD116" s="227"/>
      <c r="AE116" s="228"/>
      <c r="AF116" s="222">
        <f t="shared" si="0"/>
        <v>0</v>
      </c>
      <c r="AG116" s="223"/>
      <c r="AH116" s="82">
        <f t="shared" si="1"/>
      </c>
      <c r="AI116" s="262"/>
      <c r="AJ116" s="263"/>
      <c r="AK116" s="264"/>
      <c r="AL116" s="84"/>
      <c r="AM116" s="84"/>
      <c r="AN116" s="85"/>
      <c r="AO116" s="90"/>
      <c r="AP116" s="84"/>
      <c r="AQ116" s="85"/>
      <c r="AR116" s="84"/>
      <c r="AS116" s="84"/>
      <c r="AT116" s="61"/>
      <c r="AU116" s="11"/>
      <c r="AV116" s="34"/>
    </row>
    <row r="117" spans="1:48" ht="12.75" customHeight="1">
      <c r="A117" s="48"/>
      <c r="B117" s="4" t="s">
        <v>50</v>
      </c>
      <c r="C117" s="4" t="s">
        <v>48</v>
      </c>
      <c r="D117" s="44" t="s">
        <v>49</v>
      </c>
      <c r="E117" s="44"/>
      <c r="F117" s="44"/>
      <c r="G117" s="44"/>
      <c r="H117" s="42"/>
      <c r="I117" s="44"/>
      <c r="J117" s="50"/>
      <c r="K117" s="44"/>
      <c r="L117" s="232"/>
      <c r="M117" s="233"/>
      <c r="N117" s="233"/>
      <c r="O117" s="233"/>
      <c r="P117" s="233"/>
      <c r="Q117" s="234"/>
      <c r="R117" s="238" t="s">
        <v>15</v>
      </c>
      <c r="S117" s="239"/>
      <c r="T117" s="239"/>
      <c r="U117" s="239"/>
      <c r="V117" s="240"/>
      <c r="W117" s="241" t="s">
        <v>259</v>
      </c>
      <c r="X117" s="242"/>
      <c r="Y117" s="243"/>
      <c r="Z117" s="224">
        <v>3</v>
      </c>
      <c r="AA117" s="225"/>
      <c r="AB117" s="8" t="s">
        <v>18</v>
      </c>
      <c r="AC117" s="226">
        <v>7</v>
      </c>
      <c r="AD117" s="227"/>
      <c r="AE117" s="228"/>
      <c r="AF117" s="222">
        <f t="shared" si="0"/>
        <v>0.5</v>
      </c>
      <c r="AG117" s="223"/>
      <c r="AH117" s="82">
        <f t="shared" si="1"/>
        <v>3.5</v>
      </c>
      <c r="AI117" s="262"/>
      <c r="AJ117" s="263"/>
      <c r="AK117" s="264"/>
      <c r="AL117" s="84"/>
      <c r="AM117" s="84"/>
      <c r="AN117" s="85"/>
      <c r="AO117" s="90"/>
      <c r="AP117" s="84"/>
      <c r="AQ117" s="85"/>
      <c r="AR117" s="84"/>
      <c r="AS117" s="84"/>
      <c r="AT117" s="61"/>
      <c r="AU117" s="11"/>
      <c r="AV117" s="34"/>
    </row>
    <row r="118" spans="1:48" ht="12.75" customHeight="1">
      <c r="A118" s="48"/>
      <c r="B118" s="4" t="s">
        <v>52</v>
      </c>
      <c r="C118" s="4" t="s">
        <v>48</v>
      </c>
      <c r="D118" s="44" t="s">
        <v>51</v>
      </c>
      <c r="E118" s="44"/>
      <c r="F118" s="44"/>
      <c r="G118" s="44"/>
      <c r="H118" s="42"/>
      <c r="I118" s="44"/>
      <c r="J118" s="50"/>
      <c r="K118" s="44"/>
      <c r="L118" s="235"/>
      <c r="M118" s="236"/>
      <c r="N118" s="236"/>
      <c r="O118" s="236"/>
      <c r="P118" s="236"/>
      <c r="Q118" s="237"/>
      <c r="R118" s="238" t="s">
        <v>13</v>
      </c>
      <c r="S118" s="239"/>
      <c r="T118" s="239"/>
      <c r="U118" s="239"/>
      <c r="V118" s="240"/>
      <c r="W118" s="241" t="s">
        <v>172</v>
      </c>
      <c r="X118" s="242"/>
      <c r="Y118" s="243"/>
      <c r="Z118" s="224">
        <v>3</v>
      </c>
      <c r="AA118" s="225"/>
      <c r="AB118" s="8" t="s">
        <v>18</v>
      </c>
      <c r="AC118" s="226">
        <v>5</v>
      </c>
      <c r="AD118" s="227"/>
      <c r="AE118" s="228"/>
      <c r="AF118" s="222">
        <f t="shared" si="0"/>
        <v>0.5</v>
      </c>
      <c r="AG118" s="223"/>
      <c r="AH118" s="82">
        <f t="shared" si="1"/>
        <v>2.5</v>
      </c>
      <c r="AI118" s="262"/>
      <c r="AJ118" s="263"/>
      <c r="AK118" s="264"/>
      <c r="AL118" s="84"/>
      <c r="AM118" s="84"/>
      <c r="AN118" s="85"/>
      <c r="AO118" s="90"/>
      <c r="AP118" s="84"/>
      <c r="AQ118" s="85"/>
      <c r="AR118" s="84"/>
      <c r="AS118" s="84"/>
      <c r="AT118" s="61"/>
      <c r="AU118" s="11"/>
      <c r="AV118" s="34"/>
    </row>
    <row r="119" spans="1:48" ht="12.75" customHeight="1">
      <c r="A119" s="48"/>
      <c r="B119" s="4" t="s">
        <v>54</v>
      </c>
      <c r="C119" s="4" t="s">
        <v>48</v>
      </c>
      <c r="D119" s="44" t="s">
        <v>53</v>
      </c>
      <c r="E119" s="44"/>
      <c r="F119" s="44"/>
      <c r="G119" s="44"/>
      <c r="H119" s="42"/>
      <c r="I119" s="44"/>
      <c r="J119" s="50"/>
      <c r="K119" s="44"/>
      <c r="L119" s="150" t="s">
        <v>9</v>
      </c>
      <c r="M119" s="151"/>
      <c r="N119" s="151">
        <f>IF(AB5="","",AB5)</f>
        <v>1</v>
      </c>
      <c r="O119" s="151"/>
      <c r="P119" s="151"/>
      <c r="Q119" s="86" t="s">
        <v>9</v>
      </c>
      <c r="R119" s="238"/>
      <c r="S119" s="239"/>
      <c r="T119" s="239"/>
      <c r="U119" s="239"/>
      <c r="V119" s="240"/>
      <c r="W119" s="241"/>
      <c r="X119" s="242"/>
      <c r="Y119" s="243"/>
      <c r="Z119" s="224"/>
      <c r="AA119" s="225"/>
      <c r="AB119" s="8" t="s">
        <v>18</v>
      </c>
      <c r="AC119" s="226"/>
      <c r="AD119" s="227"/>
      <c r="AE119" s="228"/>
      <c r="AF119" s="222">
        <f t="shared" si="0"/>
      </c>
      <c r="AG119" s="223"/>
      <c r="AH119" s="82">
        <f t="shared" si="1"/>
      </c>
      <c r="AI119" s="262"/>
      <c r="AJ119" s="263"/>
      <c r="AK119" s="264"/>
      <c r="AL119" s="84"/>
      <c r="AM119" s="84"/>
      <c r="AN119" s="85"/>
      <c r="AO119" s="90"/>
      <c r="AP119" s="84"/>
      <c r="AQ119" s="85"/>
      <c r="AR119" s="84"/>
      <c r="AS119" s="84"/>
      <c r="AT119" s="61"/>
      <c r="AU119" s="11"/>
      <c r="AV119" s="34"/>
    </row>
    <row r="120" spans="1:55" ht="12.75" customHeight="1">
      <c r="A120" s="48"/>
      <c r="B120" s="4" t="s">
        <v>56</v>
      </c>
      <c r="C120" s="4" t="s">
        <v>48</v>
      </c>
      <c r="D120" s="44" t="s">
        <v>55</v>
      </c>
      <c r="E120" s="44"/>
      <c r="F120" s="44"/>
      <c r="G120" s="44"/>
      <c r="H120" s="44"/>
      <c r="I120" s="44"/>
      <c r="J120" s="50"/>
      <c r="K120" s="44"/>
      <c r="L120" s="152" t="s">
        <v>8</v>
      </c>
      <c r="M120" s="153"/>
      <c r="N120" s="149">
        <f>IF(AB8="","",AB8)</f>
        <v>7</v>
      </c>
      <c r="O120" s="149"/>
      <c r="P120" s="149"/>
      <c r="Q120" s="87" t="s">
        <v>7</v>
      </c>
      <c r="R120" s="238"/>
      <c r="S120" s="239"/>
      <c r="T120" s="239"/>
      <c r="U120" s="239"/>
      <c r="V120" s="240"/>
      <c r="W120" s="241"/>
      <c r="X120" s="242"/>
      <c r="Y120" s="243"/>
      <c r="Z120" s="224"/>
      <c r="AA120" s="225"/>
      <c r="AB120" s="8" t="s">
        <v>18</v>
      </c>
      <c r="AC120" s="226"/>
      <c r="AD120" s="227"/>
      <c r="AE120" s="228"/>
      <c r="AF120" s="222">
        <f t="shared" si="0"/>
      </c>
      <c r="AG120" s="223"/>
      <c r="AH120" s="82">
        <f t="shared" si="1"/>
      </c>
      <c r="AI120" s="268"/>
      <c r="AJ120" s="269"/>
      <c r="AK120" s="270"/>
      <c r="AL120" s="84"/>
      <c r="AM120" s="84"/>
      <c r="AN120" s="85"/>
      <c r="AO120" s="90"/>
      <c r="AP120" s="84"/>
      <c r="AQ120" s="85"/>
      <c r="AR120" s="84"/>
      <c r="AS120" s="84"/>
      <c r="AT120" s="61"/>
      <c r="AU120" s="11"/>
      <c r="AV120" s="34"/>
      <c r="AW120" s="71">
        <f>SUM(AH115:AH120)</f>
        <v>6</v>
      </c>
      <c r="BC120" s="71" t="e">
        <f>SUM(#REF!)</f>
        <v>#REF!</v>
      </c>
    </row>
    <row r="121" spans="1:48" ht="12.75" customHeight="1">
      <c r="A121" s="48"/>
      <c r="B121" s="4" t="s">
        <v>58</v>
      </c>
      <c r="C121" s="4" t="s">
        <v>48</v>
      </c>
      <c r="D121" s="44" t="s">
        <v>57</v>
      </c>
      <c r="E121" s="44"/>
      <c r="F121" s="44"/>
      <c r="G121" s="44"/>
      <c r="H121" s="44"/>
      <c r="I121" s="44"/>
      <c r="J121" s="50"/>
      <c r="K121" s="44"/>
      <c r="L121" s="271" t="str">
        <f>IF(AF6="","",AF6)</f>
        <v>洗面・脱衣</v>
      </c>
      <c r="M121" s="230"/>
      <c r="N121" s="230"/>
      <c r="O121" s="230"/>
      <c r="P121" s="230"/>
      <c r="Q121" s="231"/>
      <c r="R121" s="238" t="s">
        <v>3</v>
      </c>
      <c r="S121" s="239"/>
      <c r="T121" s="239"/>
      <c r="U121" s="239"/>
      <c r="V121" s="240"/>
      <c r="W121" s="241" t="s">
        <v>170</v>
      </c>
      <c r="X121" s="242"/>
      <c r="Y121" s="243"/>
      <c r="Z121" s="224" t="s">
        <v>80</v>
      </c>
      <c r="AA121" s="225"/>
      <c r="AB121" s="8" t="s">
        <v>18</v>
      </c>
      <c r="AC121" s="226"/>
      <c r="AD121" s="227"/>
      <c r="AE121" s="228"/>
      <c r="AF121" s="222">
        <f t="shared" si="0"/>
        <v>0</v>
      </c>
      <c r="AG121" s="223"/>
      <c r="AH121" s="82">
        <f t="shared" si="1"/>
      </c>
      <c r="AI121" s="259">
        <f>IF(AW126=0,"",SUM(AH121:AH126))</f>
        <v>2.3</v>
      </c>
      <c r="AJ121" s="260"/>
      <c r="AK121" s="261"/>
      <c r="AL121" s="84"/>
      <c r="AM121" s="84"/>
      <c r="AN121" s="85"/>
      <c r="AO121" s="90"/>
      <c r="AP121" s="84"/>
      <c r="AQ121" s="85"/>
      <c r="AR121" s="84"/>
      <c r="AS121" s="84"/>
      <c r="AT121" s="61"/>
      <c r="AU121" s="11"/>
      <c r="AV121" s="34"/>
    </row>
    <row r="122" spans="1:54" ht="12.75" customHeight="1">
      <c r="A122" s="48"/>
      <c r="B122" s="4" t="s">
        <v>59</v>
      </c>
      <c r="C122" s="4" t="s">
        <v>48</v>
      </c>
      <c r="D122" s="44" t="s">
        <v>188</v>
      </c>
      <c r="E122" s="44"/>
      <c r="F122" s="44"/>
      <c r="G122" s="44"/>
      <c r="H122" s="44"/>
      <c r="I122" s="44"/>
      <c r="J122" s="50"/>
      <c r="K122" s="44"/>
      <c r="L122" s="232"/>
      <c r="M122" s="233"/>
      <c r="N122" s="233"/>
      <c r="O122" s="233"/>
      <c r="P122" s="233"/>
      <c r="Q122" s="234"/>
      <c r="R122" s="238" t="s">
        <v>14</v>
      </c>
      <c r="S122" s="239"/>
      <c r="T122" s="239"/>
      <c r="U122" s="239"/>
      <c r="V122" s="240"/>
      <c r="W122" s="241" t="s">
        <v>170</v>
      </c>
      <c r="X122" s="242"/>
      <c r="Y122" s="243"/>
      <c r="Z122" s="224" t="s">
        <v>80</v>
      </c>
      <c r="AA122" s="225"/>
      <c r="AB122" s="8" t="s">
        <v>18</v>
      </c>
      <c r="AC122" s="226"/>
      <c r="AD122" s="227"/>
      <c r="AE122" s="228"/>
      <c r="AF122" s="222">
        <f t="shared" si="0"/>
        <v>0</v>
      </c>
      <c r="AG122" s="223"/>
      <c r="AH122" s="82">
        <f t="shared" si="1"/>
      </c>
      <c r="AI122" s="262"/>
      <c r="AJ122" s="263"/>
      <c r="AK122" s="264"/>
      <c r="AL122" s="84"/>
      <c r="AM122" s="84"/>
      <c r="AN122" s="85"/>
      <c r="AO122" s="90"/>
      <c r="AP122" s="84"/>
      <c r="AQ122" s="85"/>
      <c r="AR122" s="84"/>
      <c r="AS122" s="84"/>
      <c r="AT122" s="61"/>
      <c r="AU122" s="11"/>
      <c r="AV122" s="34"/>
      <c r="BA122" s="67"/>
      <c r="BB122" s="67"/>
    </row>
    <row r="123" spans="1:54" ht="12.75" customHeight="1">
      <c r="A123" s="48"/>
      <c r="B123" s="4" t="s">
        <v>61</v>
      </c>
      <c r="C123" s="4" t="s">
        <v>48</v>
      </c>
      <c r="D123" s="44" t="s">
        <v>60</v>
      </c>
      <c r="E123" s="44"/>
      <c r="F123" s="44"/>
      <c r="G123" s="44"/>
      <c r="H123" s="44"/>
      <c r="I123" s="44"/>
      <c r="J123" s="50"/>
      <c r="K123" s="44"/>
      <c r="L123" s="232"/>
      <c r="M123" s="233"/>
      <c r="N123" s="233"/>
      <c r="O123" s="233"/>
      <c r="P123" s="233"/>
      <c r="Q123" s="234"/>
      <c r="R123" s="238" t="s">
        <v>15</v>
      </c>
      <c r="S123" s="239"/>
      <c r="T123" s="239"/>
      <c r="U123" s="239"/>
      <c r="V123" s="240"/>
      <c r="W123" s="241" t="s">
        <v>167</v>
      </c>
      <c r="X123" s="242"/>
      <c r="Y123" s="243"/>
      <c r="Z123" s="224">
        <v>3</v>
      </c>
      <c r="AA123" s="225"/>
      <c r="AB123" s="8" t="s">
        <v>18</v>
      </c>
      <c r="AC123" s="226">
        <v>3</v>
      </c>
      <c r="AD123" s="227"/>
      <c r="AE123" s="228"/>
      <c r="AF123" s="222">
        <f t="shared" si="0"/>
        <v>0.5</v>
      </c>
      <c r="AG123" s="223"/>
      <c r="AH123" s="82">
        <f t="shared" si="1"/>
        <v>1.5</v>
      </c>
      <c r="AI123" s="262"/>
      <c r="AJ123" s="263"/>
      <c r="AK123" s="264"/>
      <c r="AL123" s="84"/>
      <c r="AM123" s="84"/>
      <c r="AN123" s="85"/>
      <c r="AO123" s="90"/>
      <c r="AP123" s="84"/>
      <c r="AQ123" s="85"/>
      <c r="AR123" s="84"/>
      <c r="AS123" s="84"/>
      <c r="AT123" s="61"/>
      <c r="AU123" s="11"/>
      <c r="AV123" s="34"/>
      <c r="BA123" s="67"/>
      <c r="BB123" s="67"/>
    </row>
    <row r="124" spans="1:54" ht="12.75" customHeight="1">
      <c r="A124" s="48"/>
      <c r="B124" s="4" t="s">
        <v>63</v>
      </c>
      <c r="C124" s="4" t="s">
        <v>48</v>
      </c>
      <c r="D124" s="44" t="s">
        <v>62</v>
      </c>
      <c r="E124" s="44"/>
      <c r="F124" s="47"/>
      <c r="G124" s="44"/>
      <c r="H124" s="44"/>
      <c r="I124" s="44"/>
      <c r="J124" s="50"/>
      <c r="K124" s="44"/>
      <c r="L124" s="235"/>
      <c r="M124" s="236"/>
      <c r="N124" s="236"/>
      <c r="O124" s="236"/>
      <c r="P124" s="236"/>
      <c r="Q124" s="237"/>
      <c r="R124" s="238" t="s">
        <v>13</v>
      </c>
      <c r="S124" s="239"/>
      <c r="T124" s="239"/>
      <c r="U124" s="239"/>
      <c r="V124" s="240"/>
      <c r="W124" s="241" t="s">
        <v>172</v>
      </c>
      <c r="X124" s="242"/>
      <c r="Y124" s="243"/>
      <c r="Z124" s="224">
        <v>3</v>
      </c>
      <c r="AA124" s="225"/>
      <c r="AB124" s="8" t="s">
        <v>18</v>
      </c>
      <c r="AC124" s="226">
        <v>1.6</v>
      </c>
      <c r="AD124" s="227"/>
      <c r="AE124" s="228"/>
      <c r="AF124" s="222">
        <f t="shared" si="0"/>
        <v>0.5</v>
      </c>
      <c r="AG124" s="223"/>
      <c r="AH124" s="82">
        <f t="shared" si="1"/>
        <v>0.8</v>
      </c>
      <c r="AI124" s="262"/>
      <c r="AJ124" s="263"/>
      <c r="AK124" s="264"/>
      <c r="AL124" s="84"/>
      <c r="AM124" s="84"/>
      <c r="AN124" s="85"/>
      <c r="AO124" s="90"/>
      <c r="AP124" s="84"/>
      <c r="AQ124" s="85"/>
      <c r="AR124" s="84"/>
      <c r="AS124" s="84"/>
      <c r="AT124" s="61"/>
      <c r="AU124" s="11"/>
      <c r="AV124" s="34"/>
      <c r="BA124" s="67"/>
      <c r="BB124" s="67"/>
    </row>
    <row r="125" spans="1:54" ht="12.75" customHeight="1">
      <c r="A125" s="48"/>
      <c r="B125" s="4" t="s">
        <v>65</v>
      </c>
      <c r="C125" s="4" t="s">
        <v>48</v>
      </c>
      <c r="D125" s="44" t="s">
        <v>64</v>
      </c>
      <c r="J125" s="52"/>
      <c r="K125" s="44"/>
      <c r="L125" s="150" t="s">
        <v>9</v>
      </c>
      <c r="M125" s="151"/>
      <c r="N125" s="151">
        <f>IF(AF5="","",AF5)</f>
        <v>1</v>
      </c>
      <c r="O125" s="151"/>
      <c r="P125" s="151"/>
      <c r="Q125" s="86" t="s">
        <v>9</v>
      </c>
      <c r="R125" s="238"/>
      <c r="S125" s="239"/>
      <c r="T125" s="239"/>
      <c r="U125" s="239"/>
      <c r="V125" s="240"/>
      <c r="W125" s="241"/>
      <c r="X125" s="242"/>
      <c r="Y125" s="243"/>
      <c r="Z125" s="224"/>
      <c r="AA125" s="225"/>
      <c r="AB125" s="8" t="s">
        <v>18</v>
      </c>
      <c r="AC125" s="226"/>
      <c r="AD125" s="227"/>
      <c r="AE125" s="228"/>
      <c r="AF125" s="222">
        <f t="shared" si="0"/>
      </c>
      <c r="AG125" s="223"/>
      <c r="AH125" s="82">
        <f t="shared" si="1"/>
      </c>
      <c r="AI125" s="262"/>
      <c r="AJ125" s="263"/>
      <c r="AK125" s="264"/>
      <c r="AL125" s="84"/>
      <c r="AM125" s="84"/>
      <c r="AN125" s="85"/>
      <c r="AO125" s="90"/>
      <c r="AP125" s="84"/>
      <c r="AQ125" s="85"/>
      <c r="AR125" s="84"/>
      <c r="AS125" s="84"/>
      <c r="AT125" s="61"/>
      <c r="AU125" s="11"/>
      <c r="AV125" s="34"/>
      <c r="BA125" s="67"/>
      <c r="BB125" s="67"/>
    </row>
    <row r="126" spans="1:55" ht="12.75" customHeight="1">
      <c r="A126" s="48"/>
      <c r="B126" s="4" t="s">
        <v>66</v>
      </c>
      <c r="C126" s="4" t="s">
        <v>48</v>
      </c>
      <c r="D126" s="37" t="s">
        <v>145</v>
      </c>
      <c r="J126" s="52"/>
      <c r="K126" s="44"/>
      <c r="L126" s="152" t="s">
        <v>8</v>
      </c>
      <c r="M126" s="153"/>
      <c r="N126" s="149">
        <f>IF(AF8="","",AF8)</f>
        <v>3</v>
      </c>
      <c r="O126" s="149"/>
      <c r="P126" s="149"/>
      <c r="Q126" s="87" t="s">
        <v>7</v>
      </c>
      <c r="R126" s="238"/>
      <c r="S126" s="239"/>
      <c r="T126" s="239"/>
      <c r="U126" s="239"/>
      <c r="V126" s="240"/>
      <c r="W126" s="241"/>
      <c r="X126" s="242"/>
      <c r="Y126" s="243"/>
      <c r="Z126" s="224"/>
      <c r="AA126" s="225"/>
      <c r="AB126" s="8" t="s">
        <v>18</v>
      </c>
      <c r="AC126" s="226"/>
      <c r="AD126" s="227"/>
      <c r="AE126" s="228"/>
      <c r="AF126" s="222">
        <f t="shared" si="0"/>
      </c>
      <c r="AG126" s="223"/>
      <c r="AH126" s="82">
        <f t="shared" si="1"/>
      </c>
      <c r="AI126" s="268"/>
      <c r="AJ126" s="269"/>
      <c r="AK126" s="270"/>
      <c r="AL126" s="84"/>
      <c r="AM126" s="84"/>
      <c r="AN126" s="85"/>
      <c r="AO126" s="90"/>
      <c r="AP126" s="84"/>
      <c r="AQ126" s="85"/>
      <c r="AR126" s="84"/>
      <c r="AS126" s="84"/>
      <c r="AT126" s="61"/>
      <c r="AU126" s="11"/>
      <c r="AV126" s="34"/>
      <c r="AW126" s="71">
        <f>SUM(AH121:AH126)</f>
        <v>2.3</v>
      </c>
      <c r="BA126" s="67"/>
      <c r="BB126" s="67"/>
      <c r="BC126" s="71" t="e">
        <f>SUM(#REF!)</f>
        <v>#REF!</v>
      </c>
    </row>
    <row r="127" spans="1:54" ht="12.75" customHeight="1">
      <c r="A127" s="48"/>
      <c r="D127" s="41" t="s">
        <v>146</v>
      </c>
      <c r="J127" s="52"/>
      <c r="K127" s="44"/>
      <c r="L127" s="229" t="str">
        <f>IF(AK6="","",AK6)</f>
        <v>便所</v>
      </c>
      <c r="M127" s="230"/>
      <c r="N127" s="230"/>
      <c r="O127" s="230"/>
      <c r="P127" s="230"/>
      <c r="Q127" s="231"/>
      <c r="R127" s="238" t="s">
        <v>3</v>
      </c>
      <c r="S127" s="239"/>
      <c r="T127" s="239"/>
      <c r="U127" s="239"/>
      <c r="V127" s="240"/>
      <c r="W127" s="241" t="s">
        <v>170</v>
      </c>
      <c r="X127" s="242"/>
      <c r="Y127" s="243"/>
      <c r="Z127" s="224" t="s">
        <v>80</v>
      </c>
      <c r="AA127" s="225"/>
      <c r="AB127" s="8" t="s">
        <v>18</v>
      </c>
      <c r="AC127" s="226"/>
      <c r="AD127" s="227"/>
      <c r="AE127" s="228"/>
      <c r="AF127" s="222">
        <f t="shared" si="0"/>
        <v>0</v>
      </c>
      <c r="AG127" s="223"/>
      <c r="AH127" s="82">
        <f t="shared" si="1"/>
      </c>
      <c r="AI127" s="259">
        <f>IF(AW131=0,"",SUM(AH127:AH131))</f>
        <v>1.55</v>
      </c>
      <c r="AJ127" s="260"/>
      <c r="AK127" s="261"/>
      <c r="AL127" s="84"/>
      <c r="AM127" s="84"/>
      <c r="AN127" s="85"/>
      <c r="AO127" s="90"/>
      <c r="AP127" s="84"/>
      <c r="AQ127" s="85"/>
      <c r="AR127" s="84"/>
      <c r="AS127" s="84"/>
      <c r="AT127" s="61"/>
      <c r="AU127" s="11"/>
      <c r="AV127" s="34"/>
      <c r="BA127" s="67"/>
      <c r="BB127" s="67"/>
    </row>
    <row r="128" spans="1:48" ht="12.75" customHeight="1">
      <c r="A128" s="48"/>
      <c r="B128" s="4" t="s">
        <v>68</v>
      </c>
      <c r="C128" s="4" t="s">
        <v>48</v>
      </c>
      <c r="D128" s="44" t="s">
        <v>67</v>
      </c>
      <c r="J128" s="52"/>
      <c r="K128" s="41"/>
      <c r="L128" s="232"/>
      <c r="M128" s="233"/>
      <c r="N128" s="233"/>
      <c r="O128" s="233"/>
      <c r="P128" s="233"/>
      <c r="Q128" s="234"/>
      <c r="R128" s="238" t="s">
        <v>14</v>
      </c>
      <c r="S128" s="239"/>
      <c r="T128" s="239"/>
      <c r="U128" s="239"/>
      <c r="V128" s="240"/>
      <c r="W128" s="241" t="s">
        <v>170</v>
      </c>
      <c r="X128" s="242"/>
      <c r="Y128" s="243"/>
      <c r="Z128" s="224" t="s">
        <v>80</v>
      </c>
      <c r="AA128" s="225"/>
      <c r="AB128" s="8" t="s">
        <v>18</v>
      </c>
      <c r="AC128" s="226"/>
      <c r="AD128" s="227"/>
      <c r="AE128" s="228"/>
      <c r="AF128" s="222">
        <f t="shared" si="0"/>
        <v>0</v>
      </c>
      <c r="AG128" s="223"/>
      <c r="AH128" s="82">
        <f t="shared" si="1"/>
      </c>
      <c r="AI128" s="262"/>
      <c r="AJ128" s="263"/>
      <c r="AK128" s="264"/>
      <c r="AL128" s="84"/>
      <c r="AM128" s="84"/>
      <c r="AN128" s="85"/>
      <c r="AO128" s="90"/>
      <c r="AP128" s="84"/>
      <c r="AQ128" s="85"/>
      <c r="AR128" s="84"/>
      <c r="AS128" s="84"/>
      <c r="AT128" s="61"/>
      <c r="AU128" s="11"/>
      <c r="AV128" s="34"/>
    </row>
    <row r="129" spans="1:48" ht="12.75" customHeight="1">
      <c r="A129" s="48"/>
      <c r="B129" s="4" t="s">
        <v>70</v>
      </c>
      <c r="C129" s="4" t="s">
        <v>48</v>
      </c>
      <c r="D129" s="45" t="s">
        <v>69</v>
      </c>
      <c r="J129" s="52"/>
      <c r="K129" s="41"/>
      <c r="L129" s="235"/>
      <c r="M129" s="236"/>
      <c r="N129" s="236"/>
      <c r="O129" s="236"/>
      <c r="P129" s="236"/>
      <c r="Q129" s="237"/>
      <c r="R129" s="238" t="s">
        <v>15</v>
      </c>
      <c r="S129" s="239"/>
      <c r="T129" s="239"/>
      <c r="U129" s="239"/>
      <c r="V129" s="240"/>
      <c r="W129" s="241" t="s">
        <v>167</v>
      </c>
      <c r="X129" s="242"/>
      <c r="Y129" s="243"/>
      <c r="Z129" s="224">
        <v>3</v>
      </c>
      <c r="AA129" s="225"/>
      <c r="AB129" s="8" t="s">
        <v>18</v>
      </c>
      <c r="AC129" s="226">
        <v>1.5</v>
      </c>
      <c r="AD129" s="227"/>
      <c r="AE129" s="228"/>
      <c r="AF129" s="222">
        <f t="shared" si="0"/>
        <v>0.5</v>
      </c>
      <c r="AG129" s="223"/>
      <c r="AH129" s="82">
        <f t="shared" si="1"/>
        <v>0.75</v>
      </c>
      <c r="AI129" s="262"/>
      <c r="AJ129" s="263"/>
      <c r="AK129" s="264"/>
      <c r="AL129" s="84"/>
      <c r="AM129" s="84"/>
      <c r="AN129" s="85"/>
      <c r="AO129" s="90"/>
      <c r="AP129" s="84"/>
      <c r="AQ129" s="85"/>
      <c r="AR129" s="84"/>
      <c r="AS129" s="84"/>
      <c r="AT129" s="61"/>
      <c r="AU129" s="11"/>
      <c r="AV129" s="34"/>
    </row>
    <row r="130" spans="1:48" ht="12.75" customHeight="1">
      <c r="A130" s="51"/>
      <c r="B130" s="4" t="s">
        <v>72</v>
      </c>
      <c r="C130" s="4" t="s">
        <v>48</v>
      </c>
      <c r="D130" s="45" t="s">
        <v>71</v>
      </c>
      <c r="J130" s="52"/>
      <c r="K130" s="41"/>
      <c r="L130" s="150" t="s">
        <v>9</v>
      </c>
      <c r="M130" s="151"/>
      <c r="N130" s="151">
        <f>IF(AK5="","",AK5)</f>
        <v>1</v>
      </c>
      <c r="O130" s="151"/>
      <c r="P130" s="151"/>
      <c r="Q130" s="86" t="s">
        <v>9</v>
      </c>
      <c r="R130" s="238" t="s">
        <v>13</v>
      </c>
      <c r="S130" s="239"/>
      <c r="T130" s="239"/>
      <c r="U130" s="239"/>
      <c r="V130" s="240"/>
      <c r="W130" s="241" t="s">
        <v>172</v>
      </c>
      <c r="X130" s="242"/>
      <c r="Y130" s="243"/>
      <c r="Z130" s="224">
        <v>3</v>
      </c>
      <c r="AA130" s="225"/>
      <c r="AB130" s="8" t="s">
        <v>18</v>
      </c>
      <c r="AC130" s="226">
        <v>1.6</v>
      </c>
      <c r="AD130" s="227"/>
      <c r="AE130" s="228"/>
      <c r="AF130" s="222">
        <f t="shared" si="0"/>
        <v>0.5</v>
      </c>
      <c r="AG130" s="223"/>
      <c r="AH130" s="82">
        <f t="shared" si="1"/>
        <v>0.8</v>
      </c>
      <c r="AI130" s="262"/>
      <c r="AJ130" s="263"/>
      <c r="AK130" s="264"/>
      <c r="AL130" s="84"/>
      <c r="AM130" s="84"/>
      <c r="AN130" s="85"/>
      <c r="AO130" s="90"/>
      <c r="AP130" s="84"/>
      <c r="AQ130" s="85"/>
      <c r="AR130" s="84"/>
      <c r="AS130" s="84"/>
      <c r="AT130" s="61"/>
      <c r="AU130" s="11"/>
      <c r="AV130" s="34"/>
    </row>
    <row r="131" spans="1:55" ht="12.75" customHeight="1">
      <c r="A131" s="51"/>
      <c r="B131" s="35" t="s">
        <v>73</v>
      </c>
      <c r="C131" s="35" t="s">
        <v>48</v>
      </c>
      <c r="D131" s="40" t="s">
        <v>189</v>
      </c>
      <c r="J131" s="52"/>
      <c r="K131" s="41"/>
      <c r="L131" s="152" t="s">
        <v>8</v>
      </c>
      <c r="M131" s="153"/>
      <c r="N131" s="149">
        <f>IF(AK8="","",AK8)</f>
        <v>1.5</v>
      </c>
      <c r="O131" s="149"/>
      <c r="P131" s="149"/>
      <c r="Q131" s="87" t="s">
        <v>7</v>
      </c>
      <c r="R131" s="238"/>
      <c r="S131" s="239"/>
      <c r="T131" s="239"/>
      <c r="U131" s="239"/>
      <c r="V131" s="240"/>
      <c r="W131" s="241"/>
      <c r="X131" s="242"/>
      <c r="Y131" s="243"/>
      <c r="Z131" s="224"/>
      <c r="AA131" s="225"/>
      <c r="AB131" s="8" t="s">
        <v>18</v>
      </c>
      <c r="AC131" s="226"/>
      <c r="AD131" s="227"/>
      <c r="AE131" s="228"/>
      <c r="AF131" s="222">
        <f t="shared" si="0"/>
      </c>
      <c r="AG131" s="223"/>
      <c r="AH131" s="82">
        <f t="shared" si="1"/>
      </c>
      <c r="AI131" s="262"/>
      <c r="AJ131" s="263"/>
      <c r="AK131" s="264"/>
      <c r="AL131" s="84"/>
      <c r="AM131" s="84"/>
      <c r="AN131" s="85"/>
      <c r="AO131" s="90"/>
      <c r="AP131" s="84"/>
      <c r="AQ131" s="85"/>
      <c r="AR131" s="84"/>
      <c r="AS131" s="84"/>
      <c r="AT131" s="61"/>
      <c r="AU131" s="11"/>
      <c r="AV131" s="34"/>
      <c r="AW131" s="71">
        <f>SUM(AH126:AH131)</f>
        <v>1.55</v>
      </c>
      <c r="BC131" s="71" t="e">
        <f>SUM(#REF!)</f>
        <v>#REF!</v>
      </c>
    </row>
    <row r="132" spans="1:48" ht="12.75" customHeight="1">
      <c r="A132" s="51"/>
      <c r="B132" s="4" t="s">
        <v>74</v>
      </c>
      <c r="C132" s="5" t="s">
        <v>48</v>
      </c>
      <c r="D132" s="44" t="s">
        <v>90</v>
      </c>
      <c r="J132" s="52"/>
      <c r="K132" s="41"/>
      <c r="L132" s="229" t="str">
        <f>IF(AO6="","",AO6)</f>
        <v>浴室</v>
      </c>
      <c r="M132" s="230"/>
      <c r="N132" s="230"/>
      <c r="O132" s="230"/>
      <c r="P132" s="230"/>
      <c r="Q132" s="231"/>
      <c r="R132" s="238" t="s">
        <v>3</v>
      </c>
      <c r="S132" s="239"/>
      <c r="T132" s="239"/>
      <c r="U132" s="239"/>
      <c r="V132" s="240"/>
      <c r="W132" s="241" t="s">
        <v>167</v>
      </c>
      <c r="X132" s="242"/>
      <c r="Y132" s="243"/>
      <c r="Z132" s="224" t="s">
        <v>80</v>
      </c>
      <c r="AA132" s="225"/>
      <c r="AB132" s="8" t="s">
        <v>18</v>
      </c>
      <c r="AC132" s="226"/>
      <c r="AD132" s="227"/>
      <c r="AE132" s="228"/>
      <c r="AF132" s="222">
        <f t="shared" si="0"/>
        <v>0</v>
      </c>
      <c r="AG132" s="223"/>
      <c r="AH132" s="82">
        <f t="shared" si="1"/>
      </c>
      <c r="AI132" s="259">
        <f>IF(AW136=0,"",SUM(AH132:AH136))</f>
      </c>
      <c r="AJ132" s="260"/>
      <c r="AK132" s="261"/>
      <c r="AL132" s="84"/>
      <c r="AM132" s="84"/>
      <c r="AN132" s="85"/>
      <c r="AO132" s="90"/>
      <c r="AP132" s="84"/>
      <c r="AQ132" s="85"/>
      <c r="AR132" s="84"/>
      <c r="AS132" s="84"/>
      <c r="AT132" s="61"/>
      <c r="AU132" s="11"/>
      <c r="AV132" s="34"/>
    </row>
    <row r="133" spans="1:48" ht="12.75" customHeight="1">
      <c r="A133" s="51"/>
      <c r="B133" s="4" t="s">
        <v>76</v>
      </c>
      <c r="C133" s="4" t="s">
        <v>48</v>
      </c>
      <c r="D133" s="44" t="s">
        <v>75</v>
      </c>
      <c r="J133" s="52"/>
      <c r="K133" s="41"/>
      <c r="L133" s="232"/>
      <c r="M133" s="233"/>
      <c r="N133" s="233"/>
      <c r="O133" s="233"/>
      <c r="P133" s="233"/>
      <c r="Q133" s="234"/>
      <c r="R133" s="238" t="s">
        <v>14</v>
      </c>
      <c r="S133" s="239"/>
      <c r="T133" s="239"/>
      <c r="U133" s="239"/>
      <c r="V133" s="240"/>
      <c r="W133" s="241" t="s">
        <v>167</v>
      </c>
      <c r="X133" s="242"/>
      <c r="Y133" s="243"/>
      <c r="Z133" s="224" t="s">
        <v>80</v>
      </c>
      <c r="AA133" s="225"/>
      <c r="AB133" s="8" t="s">
        <v>18</v>
      </c>
      <c r="AC133" s="226"/>
      <c r="AD133" s="227"/>
      <c r="AE133" s="228"/>
      <c r="AF133" s="222">
        <f t="shared" si="0"/>
        <v>0</v>
      </c>
      <c r="AG133" s="223"/>
      <c r="AH133" s="82">
        <f t="shared" si="1"/>
      </c>
      <c r="AI133" s="262"/>
      <c r="AJ133" s="263"/>
      <c r="AK133" s="264"/>
      <c r="AL133" s="84"/>
      <c r="AM133" s="84"/>
      <c r="AN133" s="85"/>
      <c r="AO133" s="90"/>
      <c r="AP133" s="84"/>
      <c r="AQ133" s="85"/>
      <c r="AR133" s="84"/>
      <c r="AS133" s="84"/>
      <c r="AT133" s="61"/>
      <c r="AU133" s="11"/>
      <c r="AV133" s="34"/>
    </row>
    <row r="134" spans="1:48" ht="12.75" customHeight="1">
      <c r="A134" s="51"/>
      <c r="B134" s="4" t="s">
        <v>77</v>
      </c>
      <c r="C134" s="4" t="s">
        <v>48</v>
      </c>
      <c r="D134" s="44" t="s">
        <v>187</v>
      </c>
      <c r="J134" s="52"/>
      <c r="K134" s="41"/>
      <c r="L134" s="235"/>
      <c r="M134" s="236"/>
      <c r="N134" s="236"/>
      <c r="O134" s="236"/>
      <c r="P134" s="236"/>
      <c r="Q134" s="237"/>
      <c r="R134" s="238" t="s">
        <v>15</v>
      </c>
      <c r="S134" s="239"/>
      <c r="T134" s="239"/>
      <c r="U134" s="239"/>
      <c r="V134" s="240"/>
      <c r="W134" s="241" t="s">
        <v>86</v>
      </c>
      <c r="X134" s="242"/>
      <c r="Y134" s="243"/>
      <c r="Z134" s="224" t="s">
        <v>80</v>
      </c>
      <c r="AA134" s="225"/>
      <c r="AB134" s="8" t="s">
        <v>18</v>
      </c>
      <c r="AC134" s="226"/>
      <c r="AD134" s="227"/>
      <c r="AE134" s="228"/>
      <c r="AF134" s="222">
        <f t="shared" si="0"/>
        <v>0</v>
      </c>
      <c r="AG134" s="223"/>
      <c r="AH134" s="82">
        <f t="shared" si="1"/>
      </c>
      <c r="AI134" s="262"/>
      <c r="AJ134" s="263"/>
      <c r="AK134" s="264"/>
      <c r="AL134" s="84"/>
      <c r="AM134" s="84"/>
      <c r="AN134" s="85"/>
      <c r="AO134" s="90"/>
      <c r="AP134" s="84"/>
      <c r="AQ134" s="85"/>
      <c r="AR134" s="84"/>
      <c r="AS134" s="84"/>
      <c r="AT134" s="61"/>
      <c r="AU134" s="11"/>
      <c r="AV134" s="34"/>
    </row>
    <row r="135" spans="1:48" ht="12.75" customHeight="1">
      <c r="A135" s="51"/>
      <c r="B135" s="4" t="s">
        <v>78</v>
      </c>
      <c r="C135" s="4" t="s">
        <v>48</v>
      </c>
      <c r="D135" s="44" t="s">
        <v>186</v>
      </c>
      <c r="J135" s="52"/>
      <c r="K135" s="41"/>
      <c r="L135" s="150" t="s">
        <v>9</v>
      </c>
      <c r="M135" s="151"/>
      <c r="N135" s="151">
        <f>IF(AO5="","",AO5)</f>
        <v>1</v>
      </c>
      <c r="O135" s="151"/>
      <c r="P135" s="151"/>
      <c r="Q135" s="86" t="s">
        <v>9</v>
      </c>
      <c r="R135" s="238" t="s">
        <v>13</v>
      </c>
      <c r="S135" s="239"/>
      <c r="T135" s="239"/>
      <c r="U135" s="239"/>
      <c r="V135" s="240"/>
      <c r="W135" s="241" t="s">
        <v>167</v>
      </c>
      <c r="X135" s="242"/>
      <c r="Y135" s="243"/>
      <c r="Z135" s="224" t="s">
        <v>80</v>
      </c>
      <c r="AA135" s="225"/>
      <c r="AB135" s="8" t="s">
        <v>18</v>
      </c>
      <c r="AC135" s="226"/>
      <c r="AD135" s="227"/>
      <c r="AE135" s="228"/>
      <c r="AF135" s="222">
        <f t="shared" si="0"/>
        <v>0</v>
      </c>
      <c r="AG135" s="223"/>
      <c r="AH135" s="82">
        <f t="shared" si="1"/>
      </c>
      <c r="AI135" s="262"/>
      <c r="AJ135" s="263"/>
      <c r="AK135" s="264"/>
      <c r="AL135" s="84"/>
      <c r="AM135" s="84"/>
      <c r="AN135" s="85"/>
      <c r="AO135" s="90"/>
      <c r="AP135" s="84"/>
      <c r="AQ135" s="85"/>
      <c r="AR135" s="84"/>
      <c r="AS135" s="84"/>
      <c r="AT135" s="61"/>
      <c r="AU135" s="11"/>
      <c r="AV135" s="34"/>
    </row>
    <row r="136" spans="1:55" ht="12.75" customHeight="1">
      <c r="A136" s="51"/>
      <c r="B136" s="113" t="s">
        <v>148</v>
      </c>
      <c r="D136" s="80"/>
      <c r="J136" s="52"/>
      <c r="K136" s="41"/>
      <c r="L136" s="152" t="s">
        <v>8</v>
      </c>
      <c r="M136" s="153"/>
      <c r="N136" s="149">
        <f>IF(AO8="","",AO8)</f>
        <v>2.5</v>
      </c>
      <c r="O136" s="149"/>
      <c r="P136" s="149"/>
      <c r="Q136" s="87" t="s">
        <v>7</v>
      </c>
      <c r="R136" s="238"/>
      <c r="S136" s="239"/>
      <c r="T136" s="239"/>
      <c r="U136" s="239"/>
      <c r="V136" s="240"/>
      <c r="W136" s="241"/>
      <c r="X136" s="242"/>
      <c r="Y136" s="243"/>
      <c r="Z136" s="224"/>
      <c r="AA136" s="225"/>
      <c r="AB136" s="8" t="s">
        <v>18</v>
      </c>
      <c r="AC136" s="226"/>
      <c r="AD136" s="227"/>
      <c r="AE136" s="228"/>
      <c r="AF136" s="222">
        <f t="shared" si="0"/>
      </c>
      <c r="AG136" s="223"/>
      <c r="AH136" s="82">
        <f t="shared" si="1"/>
      </c>
      <c r="AI136" s="262"/>
      <c r="AJ136" s="263"/>
      <c r="AK136" s="264"/>
      <c r="AL136" s="84"/>
      <c r="AM136" s="84"/>
      <c r="AN136" s="85"/>
      <c r="AO136" s="90"/>
      <c r="AP136" s="84"/>
      <c r="AQ136" s="85"/>
      <c r="AR136" s="84"/>
      <c r="AS136" s="84"/>
      <c r="AT136" s="61"/>
      <c r="AU136" s="11"/>
      <c r="AV136" s="34"/>
      <c r="AW136" s="71">
        <f>SUM(AH131:AH136)</f>
        <v>0</v>
      </c>
      <c r="BC136" s="71" t="e">
        <f>SUM(#REF!)</f>
        <v>#REF!</v>
      </c>
    </row>
    <row r="137" spans="1:48" ht="12.75" customHeight="1">
      <c r="A137" s="51"/>
      <c r="C137" s="41" t="s">
        <v>147</v>
      </c>
      <c r="J137" s="52"/>
      <c r="K137" s="41"/>
      <c r="L137" s="229">
        <f>IF(AS6="","",AS6)</f>
      </c>
      <c r="M137" s="230"/>
      <c r="N137" s="230"/>
      <c r="O137" s="230"/>
      <c r="P137" s="230"/>
      <c r="Q137" s="231"/>
      <c r="R137" s="238" t="s">
        <v>3</v>
      </c>
      <c r="S137" s="239"/>
      <c r="T137" s="239"/>
      <c r="U137" s="239"/>
      <c r="V137" s="240"/>
      <c r="W137" s="241"/>
      <c r="X137" s="242"/>
      <c r="Y137" s="243"/>
      <c r="Z137" s="224"/>
      <c r="AA137" s="225"/>
      <c r="AB137" s="8" t="s">
        <v>18</v>
      </c>
      <c r="AC137" s="226"/>
      <c r="AD137" s="227"/>
      <c r="AE137" s="228"/>
      <c r="AF137" s="222">
        <f t="shared" si="0"/>
      </c>
      <c r="AG137" s="223"/>
      <c r="AH137" s="82">
        <f t="shared" si="1"/>
      </c>
      <c r="AI137" s="259">
        <f>IF(AW141=0,"",SUM(AH137:AH141))</f>
      </c>
      <c r="AJ137" s="260"/>
      <c r="AK137" s="261"/>
      <c r="AL137" s="95"/>
      <c r="AM137" s="95"/>
      <c r="AN137" s="96"/>
      <c r="AO137" s="97"/>
      <c r="AP137" s="95"/>
      <c r="AQ137" s="96"/>
      <c r="AR137" s="95"/>
      <c r="AS137" s="95"/>
      <c r="AT137" s="62"/>
      <c r="AU137" s="7"/>
      <c r="AV137" s="55"/>
    </row>
    <row r="138" spans="1:48" ht="12.75" customHeight="1">
      <c r="A138" s="51"/>
      <c r="J138" s="52"/>
      <c r="K138" s="41"/>
      <c r="L138" s="232"/>
      <c r="M138" s="233"/>
      <c r="N138" s="233"/>
      <c r="O138" s="233"/>
      <c r="P138" s="233"/>
      <c r="Q138" s="234"/>
      <c r="R138" s="238" t="s">
        <v>14</v>
      </c>
      <c r="S138" s="239"/>
      <c r="T138" s="239"/>
      <c r="U138" s="239"/>
      <c r="V138" s="240"/>
      <c r="W138" s="241"/>
      <c r="X138" s="242"/>
      <c r="Y138" s="243"/>
      <c r="Z138" s="224"/>
      <c r="AA138" s="225"/>
      <c r="AB138" s="8" t="s">
        <v>18</v>
      </c>
      <c r="AC138" s="226"/>
      <c r="AD138" s="227"/>
      <c r="AE138" s="228"/>
      <c r="AF138" s="222">
        <f t="shared" si="0"/>
      </c>
      <c r="AG138" s="223"/>
      <c r="AH138" s="82">
        <f t="shared" si="1"/>
      </c>
      <c r="AI138" s="262"/>
      <c r="AJ138" s="263"/>
      <c r="AK138" s="264"/>
      <c r="AL138" s="95"/>
      <c r="AM138" s="95"/>
      <c r="AN138" s="96"/>
      <c r="AO138" s="97"/>
      <c r="AP138" s="95"/>
      <c r="AQ138" s="96"/>
      <c r="AR138" s="95"/>
      <c r="AS138" s="95"/>
      <c r="AT138" s="62"/>
      <c r="AU138" s="7"/>
      <c r="AV138" s="55"/>
    </row>
    <row r="139" spans="1:48" ht="12.75" customHeight="1">
      <c r="A139" s="51"/>
      <c r="J139" s="52"/>
      <c r="K139" s="41"/>
      <c r="L139" s="235"/>
      <c r="M139" s="236"/>
      <c r="N139" s="236"/>
      <c r="O139" s="236"/>
      <c r="P139" s="236"/>
      <c r="Q139" s="237"/>
      <c r="R139" s="238" t="s">
        <v>15</v>
      </c>
      <c r="S139" s="239"/>
      <c r="T139" s="239"/>
      <c r="U139" s="239"/>
      <c r="V139" s="240"/>
      <c r="W139" s="241"/>
      <c r="X139" s="242"/>
      <c r="Y139" s="243"/>
      <c r="Z139" s="224"/>
      <c r="AA139" s="225"/>
      <c r="AB139" s="8" t="s">
        <v>18</v>
      </c>
      <c r="AC139" s="226"/>
      <c r="AD139" s="227"/>
      <c r="AE139" s="228"/>
      <c r="AF139" s="222">
        <f t="shared" si="0"/>
      </c>
      <c r="AG139" s="223"/>
      <c r="AH139" s="82">
        <f t="shared" si="1"/>
      </c>
      <c r="AI139" s="262"/>
      <c r="AJ139" s="263"/>
      <c r="AK139" s="264"/>
      <c r="AL139" s="95"/>
      <c r="AM139" s="95"/>
      <c r="AN139" s="96"/>
      <c r="AO139" s="97"/>
      <c r="AP139" s="95"/>
      <c r="AQ139" s="96"/>
      <c r="AR139" s="95"/>
      <c r="AS139" s="95"/>
      <c r="AT139" s="62"/>
      <c r="AU139" s="7"/>
      <c r="AV139" s="55"/>
    </row>
    <row r="140" spans="1:51" ht="12.75" customHeight="1">
      <c r="A140" s="51"/>
      <c r="B140" s="44"/>
      <c r="D140" s="44"/>
      <c r="J140" s="52"/>
      <c r="K140" s="41"/>
      <c r="L140" s="150" t="s">
        <v>9</v>
      </c>
      <c r="M140" s="151"/>
      <c r="N140" s="151">
        <f>IF(AS5="","",AS5)</f>
      </c>
      <c r="O140" s="151"/>
      <c r="P140" s="151"/>
      <c r="Q140" s="86" t="s">
        <v>9</v>
      </c>
      <c r="R140" s="238" t="s">
        <v>13</v>
      </c>
      <c r="S140" s="239"/>
      <c r="T140" s="239"/>
      <c r="U140" s="239"/>
      <c r="V140" s="240"/>
      <c r="W140" s="241"/>
      <c r="X140" s="242"/>
      <c r="Y140" s="243"/>
      <c r="Z140" s="224"/>
      <c r="AA140" s="225"/>
      <c r="AB140" s="8" t="s">
        <v>18</v>
      </c>
      <c r="AC140" s="226"/>
      <c r="AD140" s="227"/>
      <c r="AE140" s="228"/>
      <c r="AF140" s="222">
        <f t="shared" si="0"/>
      </c>
      <c r="AG140" s="223"/>
      <c r="AH140" s="82">
        <f t="shared" si="1"/>
      </c>
      <c r="AI140" s="262"/>
      <c r="AJ140" s="263"/>
      <c r="AK140" s="264"/>
      <c r="AL140" s="95"/>
      <c r="AM140" s="95"/>
      <c r="AN140" s="96"/>
      <c r="AO140" s="97"/>
      <c r="AP140" s="95"/>
      <c r="AQ140" s="96"/>
      <c r="AR140" s="95"/>
      <c r="AS140" s="95"/>
      <c r="AT140" s="62"/>
      <c r="AU140" s="7"/>
      <c r="AV140" s="55"/>
      <c r="AX140" s="41" t="s">
        <v>123</v>
      </c>
      <c r="AY140" s="41" t="s">
        <v>124</v>
      </c>
    </row>
    <row r="141" spans="1:55" ht="12.75" customHeight="1" thickBot="1">
      <c r="A141" s="30"/>
      <c r="B141" s="19"/>
      <c r="C141" s="19"/>
      <c r="D141" s="19"/>
      <c r="E141" s="19"/>
      <c r="F141" s="19"/>
      <c r="G141" s="19"/>
      <c r="H141" s="19"/>
      <c r="I141" s="19"/>
      <c r="J141" s="23"/>
      <c r="L141" s="248" t="s">
        <v>8</v>
      </c>
      <c r="M141" s="249"/>
      <c r="N141" s="250">
        <f>IF(AS8="","",AS8)</f>
      </c>
      <c r="O141" s="250"/>
      <c r="P141" s="250"/>
      <c r="Q141" s="88" t="s">
        <v>7</v>
      </c>
      <c r="R141" s="251"/>
      <c r="S141" s="252"/>
      <c r="T141" s="252"/>
      <c r="U141" s="252"/>
      <c r="V141" s="253"/>
      <c r="W141" s="254"/>
      <c r="X141" s="255"/>
      <c r="Y141" s="256"/>
      <c r="Z141" s="257"/>
      <c r="AA141" s="258"/>
      <c r="AB141" s="56" t="s">
        <v>18</v>
      </c>
      <c r="AC141" s="204"/>
      <c r="AD141" s="205"/>
      <c r="AE141" s="206"/>
      <c r="AF141" s="246">
        <f t="shared" si="0"/>
      </c>
      <c r="AG141" s="247"/>
      <c r="AH141" s="98">
        <f t="shared" si="1"/>
      </c>
      <c r="AI141" s="265"/>
      <c r="AJ141" s="266"/>
      <c r="AK141" s="267"/>
      <c r="AL141" s="99"/>
      <c r="AM141" s="99"/>
      <c r="AN141" s="100"/>
      <c r="AO141" s="101"/>
      <c r="AP141" s="99"/>
      <c r="AQ141" s="100"/>
      <c r="AR141" s="99"/>
      <c r="AS141" s="99"/>
      <c r="AT141" s="32"/>
      <c r="AU141" s="57"/>
      <c r="AV141" s="58"/>
      <c r="AW141" s="71">
        <f>SUM(AH136:AH141)</f>
        <v>0</v>
      </c>
      <c r="AX141" s="70">
        <f>SUM(AW88,AW95,AW102,AW108,AW114,AW120,AW126,AW131,AW136,AW141)</f>
        <v>50.99999999999999</v>
      </c>
      <c r="AY141" s="67">
        <f>AO82</f>
        <v>74.5</v>
      </c>
      <c r="BC141" s="71" t="e">
        <f>SUM(#REF!)</f>
        <v>#REF!</v>
      </c>
    </row>
    <row r="142" ht="12.75" customHeight="1">
      <c r="BC142" s="70" t="e">
        <f>SUM(BC88,BC95,BC102,BC108,BC114,BC120,BC126,BC131,BC136,BC141)</f>
        <v>#REF!</v>
      </c>
    </row>
    <row r="143" spans="22:55" ht="12.75" customHeight="1">
      <c r="V143" s="44"/>
      <c r="W143" s="44"/>
      <c r="X143" s="44"/>
      <c r="Y143" s="44"/>
      <c r="Z143" s="44"/>
      <c r="AA143" s="44"/>
      <c r="AX143" s="67"/>
      <c r="AY143" s="67"/>
      <c r="BC143" s="67" t="e">
        <f>SUM(#REF!,#REF!,#REF!,#REF!,#REF!,#REF!,#REF!,#REF!,#REF!,#REF!)</f>
        <v>#REF!</v>
      </c>
    </row>
    <row r="144" spans="22:27" ht="12.75" customHeight="1">
      <c r="V144" s="44"/>
      <c r="W144" s="44"/>
      <c r="X144" s="44"/>
      <c r="Y144" s="44"/>
      <c r="Z144" s="44"/>
      <c r="AA144" s="44"/>
    </row>
    <row r="145" spans="22:27" ht="12.75" customHeight="1">
      <c r="V145" s="44"/>
      <c r="W145" s="44"/>
      <c r="X145" s="44"/>
      <c r="Y145" s="44"/>
      <c r="Z145" s="44"/>
      <c r="AA145" s="44"/>
    </row>
    <row r="146" spans="22:27" ht="12.75" customHeight="1">
      <c r="V146" s="44"/>
      <c r="W146" s="44"/>
      <c r="X146" s="44"/>
      <c r="Y146" s="44"/>
      <c r="Z146" s="44"/>
      <c r="AA146" s="44"/>
    </row>
    <row r="147" spans="22:27" ht="12.75" customHeight="1">
      <c r="V147" s="44"/>
      <c r="W147" s="44"/>
      <c r="X147" s="44"/>
      <c r="Y147" s="44"/>
      <c r="Z147" s="44"/>
      <c r="AA147" s="44"/>
    </row>
    <row r="148" spans="22:28" ht="12.75" customHeight="1">
      <c r="V148" s="44"/>
      <c r="W148" s="44"/>
      <c r="X148" s="44"/>
      <c r="Y148" s="44"/>
      <c r="Z148" s="44"/>
      <c r="AA148" s="44"/>
      <c r="AB148" s="44"/>
    </row>
  </sheetData>
  <sheetProtection sheet="1" objects="1" scenarios="1"/>
  <mergeCells count="703">
    <mergeCell ref="A1:AV1"/>
    <mergeCell ref="A76:AV76"/>
    <mergeCell ref="J53:N54"/>
    <mergeCell ref="O53:AE54"/>
    <mergeCell ref="J55:N56"/>
    <mergeCell ref="O55:AE56"/>
    <mergeCell ref="J47:N48"/>
    <mergeCell ref="O47:AE48"/>
    <mergeCell ref="J49:N50"/>
    <mergeCell ref="O49:AE50"/>
    <mergeCell ref="B112:J115"/>
    <mergeCell ref="N108:P108"/>
    <mergeCell ref="L101:M101"/>
    <mergeCell ref="N101:P101"/>
    <mergeCell ref="L102:M102"/>
    <mergeCell ref="N102:P102"/>
    <mergeCell ref="L107:M107"/>
    <mergeCell ref="N107:P107"/>
    <mergeCell ref="B105:J107"/>
    <mergeCell ref="B100:J101"/>
    <mergeCell ref="C36:G36"/>
    <mergeCell ref="H36:K36"/>
    <mergeCell ref="B81:J84"/>
    <mergeCell ref="H40:K41"/>
    <mergeCell ref="C42:G42"/>
    <mergeCell ref="H42:K42"/>
    <mergeCell ref="D55:I56"/>
    <mergeCell ref="C55:C56"/>
    <mergeCell ref="C34:G35"/>
    <mergeCell ref="H34:K35"/>
    <mergeCell ref="P34:S35"/>
    <mergeCell ref="L34:O35"/>
    <mergeCell ref="L36:O36"/>
    <mergeCell ref="C95:J98"/>
    <mergeCell ref="AO20:AR21"/>
    <mergeCell ref="T36:W36"/>
    <mergeCell ref="X36:AA36"/>
    <mergeCell ref="AB36:AE36"/>
    <mergeCell ref="AF36:AJ36"/>
    <mergeCell ref="AF34:AJ35"/>
    <mergeCell ref="AO33:AR33"/>
    <mergeCell ref="T33:W33"/>
    <mergeCell ref="T28:W29"/>
    <mergeCell ref="AF22:AJ23"/>
    <mergeCell ref="AS20:AV21"/>
    <mergeCell ref="AK36:AN36"/>
    <mergeCell ref="AO36:AR36"/>
    <mergeCell ref="AS36:AV36"/>
    <mergeCell ref="AK34:AN35"/>
    <mergeCell ref="AO34:AR35"/>
    <mergeCell ref="AS34:AV35"/>
    <mergeCell ref="AO31:AR32"/>
    <mergeCell ref="AS33:AV33"/>
    <mergeCell ref="AS31:AV32"/>
    <mergeCell ref="AK31:AN32"/>
    <mergeCell ref="AF33:AJ33"/>
    <mergeCell ref="H31:K32"/>
    <mergeCell ref="AK33:AN33"/>
    <mergeCell ref="X31:AA32"/>
    <mergeCell ref="AB31:AE32"/>
    <mergeCell ref="P31:S32"/>
    <mergeCell ref="T31:W32"/>
    <mergeCell ref="AO37:AR38"/>
    <mergeCell ref="AS37:AV38"/>
    <mergeCell ref="X27:AA27"/>
    <mergeCell ref="AB27:AE27"/>
    <mergeCell ref="AF28:AJ29"/>
    <mergeCell ref="AF27:AJ27"/>
    <mergeCell ref="AS30:AV30"/>
    <mergeCell ref="X28:AA29"/>
    <mergeCell ref="AB28:AE29"/>
    <mergeCell ref="AK27:AN27"/>
    <mergeCell ref="AO18:AR19"/>
    <mergeCell ref="L18:O19"/>
    <mergeCell ref="P18:S19"/>
    <mergeCell ref="T18:W19"/>
    <mergeCell ref="AF18:AJ19"/>
    <mergeCell ref="AK18:AN19"/>
    <mergeCell ref="AB18:AE19"/>
    <mergeCell ref="BC8:BC9"/>
    <mergeCell ref="H33:K33"/>
    <mergeCell ref="AW8:AW9"/>
    <mergeCell ref="AF31:AJ32"/>
    <mergeCell ref="L31:O32"/>
    <mergeCell ref="X33:AA33"/>
    <mergeCell ref="AB33:AE33"/>
    <mergeCell ref="L33:O33"/>
    <mergeCell ref="P33:S33"/>
    <mergeCell ref="AS18:AV19"/>
    <mergeCell ref="BC12:BC13"/>
    <mergeCell ref="X18:AA19"/>
    <mergeCell ref="BC18:BC19"/>
    <mergeCell ref="BC16:BC17"/>
    <mergeCell ref="AO16:AR17"/>
    <mergeCell ref="X16:AA17"/>
    <mergeCell ref="AB16:AE17"/>
    <mergeCell ref="AW12:AW13"/>
    <mergeCell ref="AW16:AW17"/>
    <mergeCell ref="AW18:AW19"/>
    <mergeCell ref="AK30:AN30"/>
    <mergeCell ref="AO30:AR30"/>
    <mergeCell ref="AF30:AJ30"/>
    <mergeCell ref="T30:W30"/>
    <mergeCell ref="X30:AA30"/>
    <mergeCell ref="AB30:AE30"/>
    <mergeCell ref="AS28:AV29"/>
    <mergeCell ref="AK25:AN26"/>
    <mergeCell ref="AO25:AR26"/>
    <mergeCell ref="AS25:AV26"/>
    <mergeCell ref="AS27:AV27"/>
    <mergeCell ref="AO27:AR27"/>
    <mergeCell ref="AO28:AR29"/>
    <mergeCell ref="AO24:AR24"/>
    <mergeCell ref="AF24:AJ24"/>
    <mergeCell ref="AB24:AE24"/>
    <mergeCell ref="AK24:AN24"/>
    <mergeCell ref="P28:S29"/>
    <mergeCell ref="AK28:AN29"/>
    <mergeCell ref="AF25:AJ26"/>
    <mergeCell ref="Z93:AA93"/>
    <mergeCell ref="Z87:AA87"/>
    <mergeCell ref="X25:AA26"/>
    <mergeCell ref="AB25:AE26"/>
    <mergeCell ref="H24:K24"/>
    <mergeCell ref="P24:S24"/>
    <mergeCell ref="T24:W24"/>
    <mergeCell ref="X24:AA24"/>
    <mergeCell ref="P36:S36"/>
    <mergeCell ref="N87:P87"/>
    <mergeCell ref="W89:Y89"/>
    <mergeCell ref="W90:Y90"/>
    <mergeCell ref="AT78:AV80"/>
    <mergeCell ref="Z94:AA94"/>
    <mergeCell ref="Z89:AA89"/>
    <mergeCell ref="Z90:AA90"/>
    <mergeCell ref="Z91:AA91"/>
    <mergeCell ref="Z92:AA92"/>
    <mergeCell ref="Z84:AA84"/>
    <mergeCell ref="AF88:AG88"/>
    <mergeCell ref="AF89:AG89"/>
    <mergeCell ref="AF90:AG90"/>
    <mergeCell ref="W91:Y91"/>
    <mergeCell ref="W92:Y92"/>
    <mergeCell ref="W88:Y88"/>
    <mergeCell ref="Z88:AA88"/>
    <mergeCell ref="AF92:AG92"/>
    <mergeCell ref="W86:Y86"/>
    <mergeCell ref="W87:Y87"/>
    <mergeCell ref="L81:Q86"/>
    <mergeCell ref="AF91:AG91"/>
    <mergeCell ref="AC85:AE85"/>
    <mergeCell ref="AC86:AE86"/>
    <mergeCell ref="AC87:AE87"/>
    <mergeCell ref="AC88:AE88"/>
    <mergeCell ref="AF85:AG85"/>
    <mergeCell ref="AF87:AG87"/>
    <mergeCell ref="AC83:AE83"/>
    <mergeCell ref="AF84:AG84"/>
    <mergeCell ref="AF83:AG83"/>
    <mergeCell ref="W83:Y83"/>
    <mergeCell ref="L87:M87"/>
    <mergeCell ref="Z85:AA85"/>
    <mergeCell ref="Z86:AA86"/>
    <mergeCell ref="Z83:AA83"/>
    <mergeCell ref="W84:Y84"/>
    <mergeCell ref="W85:Y85"/>
    <mergeCell ref="R82:V82"/>
    <mergeCell ref="AO78:AQ80"/>
    <mergeCell ref="AI78:AK80"/>
    <mergeCell ref="AL78:AN80"/>
    <mergeCell ref="AF78:AG80"/>
    <mergeCell ref="AF81:AG81"/>
    <mergeCell ref="AF82:AG82"/>
    <mergeCell ref="AI81:AK88"/>
    <mergeCell ref="AF86:AG86"/>
    <mergeCell ref="AC84:AE84"/>
    <mergeCell ref="B80:J80"/>
    <mergeCell ref="B78:J78"/>
    <mergeCell ref="B79:J79"/>
    <mergeCell ref="L78:Q78"/>
    <mergeCell ref="L79:Q79"/>
    <mergeCell ref="L80:Q80"/>
    <mergeCell ref="N126:P126"/>
    <mergeCell ref="L130:M130"/>
    <mergeCell ref="N130:P130"/>
    <mergeCell ref="L132:Q134"/>
    <mergeCell ref="L131:M131"/>
    <mergeCell ref="AR78:AS80"/>
    <mergeCell ref="AR82:AS82"/>
    <mergeCell ref="AC78:AE80"/>
    <mergeCell ref="R78:V80"/>
    <mergeCell ref="R81:V81"/>
    <mergeCell ref="Z110:AA110"/>
    <mergeCell ref="Z111:AA111"/>
    <mergeCell ref="W78:Y80"/>
    <mergeCell ref="W81:Y81"/>
    <mergeCell ref="W82:Y82"/>
    <mergeCell ref="AC81:AE81"/>
    <mergeCell ref="Z81:AA81"/>
    <mergeCell ref="Z82:AA82"/>
    <mergeCell ref="Z78:AB80"/>
    <mergeCell ref="AC82:AE82"/>
    <mergeCell ref="Z102:AA102"/>
    <mergeCell ref="Z103:AA103"/>
    <mergeCell ref="L140:M140"/>
    <mergeCell ref="N140:P140"/>
    <mergeCell ref="Z104:AA104"/>
    <mergeCell ref="Z105:AA105"/>
    <mergeCell ref="Z106:AA106"/>
    <mergeCell ref="Z107:AA107"/>
    <mergeCell ref="Z108:AA108"/>
    <mergeCell ref="Z109:AA109"/>
    <mergeCell ref="Z95:AA95"/>
    <mergeCell ref="Z96:AA96"/>
    <mergeCell ref="Z97:AA97"/>
    <mergeCell ref="Z98:AA98"/>
    <mergeCell ref="Z99:AA99"/>
    <mergeCell ref="Z101:AA101"/>
    <mergeCell ref="Z117:AA117"/>
    <mergeCell ref="Z118:AA118"/>
    <mergeCell ref="Z120:AA120"/>
    <mergeCell ref="Z119:AA119"/>
    <mergeCell ref="L141:M141"/>
    <mergeCell ref="N141:P141"/>
    <mergeCell ref="N131:P131"/>
    <mergeCell ref="L135:M135"/>
    <mergeCell ref="N135:P135"/>
    <mergeCell ref="L126:M126"/>
    <mergeCell ref="Z122:AA122"/>
    <mergeCell ref="Z123:AA123"/>
    <mergeCell ref="Z124:AA124"/>
    <mergeCell ref="Z125:AA125"/>
    <mergeCell ref="Z112:AA112"/>
    <mergeCell ref="Z113:AA113"/>
    <mergeCell ref="Z114:AA114"/>
    <mergeCell ref="Z121:AA121"/>
    <mergeCell ref="Z115:AA115"/>
    <mergeCell ref="Z116:AA116"/>
    <mergeCell ref="Z139:AA139"/>
    <mergeCell ref="Z140:AA140"/>
    <mergeCell ref="Z141:AA141"/>
    <mergeCell ref="Z134:AA134"/>
    <mergeCell ref="Z135:AA135"/>
    <mergeCell ref="Z136:AA136"/>
    <mergeCell ref="Z137:AA137"/>
    <mergeCell ref="Z138:AA138"/>
    <mergeCell ref="Z130:AA130"/>
    <mergeCell ref="Z131:AA131"/>
    <mergeCell ref="Z132:AA132"/>
    <mergeCell ref="Z133:AA133"/>
    <mergeCell ref="Z126:AA126"/>
    <mergeCell ref="Z127:AA127"/>
    <mergeCell ref="Z128:AA128"/>
    <mergeCell ref="Z129:AA129"/>
    <mergeCell ref="W102:Y102"/>
    <mergeCell ref="W103:Y103"/>
    <mergeCell ref="W104:Y104"/>
    <mergeCell ref="W105:Y105"/>
    <mergeCell ref="W94:Y94"/>
    <mergeCell ref="W95:Y95"/>
    <mergeCell ref="W101:Y101"/>
    <mergeCell ref="W110:Y110"/>
    <mergeCell ref="W111:Y111"/>
    <mergeCell ref="W112:Y112"/>
    <mergeCell ref="W113:Y113"/>
    <mergeCell ref="W106:Y106"/>
    <mergeCell ref="W107:Y107"/>
    <mergeCell ref="W108:Y108"/>
    <mergeCell ref="W109:Y109"/>
    <mergeCell ref="W114:Y114"/>
    <mergeCell ref="W121:Y121"/>
    <mergeCell ref="W122:Y122"/>
    <mergeCell ref="W115:Y115"/>
    <mergeCell ref="W116:Y116"/>
    <mergeCell ref="W117:Y117"/>
    <mergeCell ref="W118:Y118"/>
    <mergeCell ref="W120:Y120"/>
    <mergeCell ref="W119:Y119"/>
    <mergeCell ref="W134:Y134"/>
    <mergeCell ref="W127:Y127"/>
    <mergeCell ref="W128:Y128"/>
    <mergeCell ref="W129:Y129"/>
    <mergeCell ref="W130:Y130"/>
    <mergeCell ref="W123:Y123"/>
    <mergeCell ref="W124:Y124"/>
    <mergeCell ref="W125:Y125"/>
    <mergeCell ref="W126:Y126"/>
    <mergeCell ref="W141:Y141"/>
    <mergeCell ref="AC89:AE89"/>
    <mergeCell ref="AC90:AE90"/>
    <mergeCell ref="AC91:AE91"/>
    <mergeCell ref="AC92:AE92"/>
    <mergeCell ref="AC93:AE93"/>
    <mergeCell ref="AC94:AE94"/>
    <mergeCell ref="W135:Y135"/>
    <mergeCell ref="W136:Y136"/>
    <mergeCell ref="W137:Y137"/>
    <mergeCell ref="AC95:AE95"/>
    <mergeCell ref="AC96:AE96"/>
    <mergeCell ref="AC97:AE97"/>
    <mergeCell ref="AC98:AE98"/>
    <mergeCell ref="W139:Y139"/>
    <mergeCell ref="W140:Y140"/>
    <mergeCell ref="W138:Y138"/>
    <mergeCell ref="W131:Y131"/>
    <mergeCell ref="W132:Y132"/>
    <mergeCell ref="W133:Y133"/>
    <mergeCell ref="AC104:AE104"/>
    <mergeCell ref="AC105:AE105"/>
    <mergeCell ref="AC106:AE106"/>
    <mergeCell ref="AC107:AE107"/>
    <mergeCell ref="AC99:AE99"/>
    <mergeCell ref="AC101:AE101"/>
    <mergeCell ref="AC102:AE102"/>
    <mergeCell ref="AC103:AE103"/>
    <mergeCell ref="AC100:AE100"/>
    <mergeCell ref="AC117:AE117"/>
    <mergeCell ref="AC118:AE118"/>
    <mergeCell ref="AC119:AE119"/>
    <mergeCell ref="AC120:AE120"/>
    <mergeCell ref="AC108:AE108"/>
    <mergeCell ref="AC109:AE109"/>
    <mergeCell ref="AC110:AE110"/>
    <mergeCell ref="AC111:AE111"/>
    <mergeCell ref="AC122:AE122"/>
    <mergeCell ref="AC123:AE123"/>
    <mergeCell ref="AC124:AE124"/>
    <mergeCell ref="AC125:AE125"/>
    <mergeCell ref="AC112:AE112"/>
    <mergeCell ref="AC113:AE113"/>
    <mergeCell ref="AC114:AE114"/>
    <mergeCell ref="AC121:AE121"/>
    <mergeCell ref="AC115:AE115"/>
    <mergeCell ref="AC116:AE116"/>
    <mergeCell ref="AC130:AE130"/>
    <mergeCell ref="AC131:AE131"/>
    <mergeCell ref="AC132:AE132"/>
    <mergeCell ref="AC133:AE133"/>
    <mergeCell ref="AC126:AE126"/>
    <mergeCell ref="AC127:AE127"/>
    <mergeCell ref="AC128:AE128"/>
    <mergeCell ref="AC129:AE129"/>
    <mergeCell ref="AC138:AE138"/>
    <mergeCell ref="AC139:AE139"/>
    <mergeCell ref="AC140:AE140"/>
    <mergeCell ref="AC141:AE141"/>
    <mergeCell ref="AC134:AE134"/>
    <mergeCell ref="AC135:AE135"/>
    <mergeCell ref="AC136:AE136"/>
    <mergeCell ref="AC137:AE137"/>
    <mergeCell ref="AF97:AG97"/>
    <mergeCell ref="AF98:AG98"/>
    <mergeCell ref="AF99:AG99"/>
    <mergeCell ref="AF93:AG93"/>
    <mergeCell ref="AF94:AG94"/>
    <mergeCell ref="AF95:AG95"/>
    <mergeCell ref="AF105:AG105"/>
    <mergeCell ref="AF106:AG106"/>
    <mergeCell ref="AF107:AG107"/>
    <mergeCell ref="AF108:AG108"/>
    <mergeCell ref="AF101:AG101"/>
    <mergeCell ref="AF102:AG102"/>
    <mergeCell ref="AF103:AG103"/>
    <mergeCell ref="AF104:AG104"/>
    <mergeCell ref="AF119:AG119"/>
    <mergeCell ref="AF120:AG120"/>
    <mergeCell ref="AF110:AG110"/>
    <mergeCell ref="AF111:AG111"/>
    <mergeCell ref="AF112:AG112"/>
    <mergeCell ref="AF115:AG115"/>
    <mergeCell ref="AF116:AG116"/>
    <mergeCell ref="AF117:AG117"/>
    <mergeCell ref="AF118:AG118"/>
    <mergeCell ref="AF113:AG113"/>
    <mergeCell ref="AF140:AG140"/>
    <mergeCell ref="AF141:AG141"/>
    <mergeCell ref="AF135:AG135"/>
    <mergeCell ref="AF136:AG136"/>
    <mergeCell ref="AF137:AG137"/>
    <mergeCell ref="AF138:AG138"/>
    <mergeCell ref="AF139:AG139"/>
    <mergeCell ref="AF129:AG129"/>
    <mergeCell ref="AF130:AG130"/>
    <mergeCell ref="AF131:AG131"/>
    <mergeCell ref="AF132:AG132"/>
    <mergeCell ref="AF133:AG133"/>
    <mergeCell ref="AF134:AG134"/>
    <mergeCell ref="AO6:AR7"/>
    <mergeCell ref="AF6:AJ7"/>
    <mergeCell ref="AF127:AG127"/>
    <mergeCell ref="AF128:AG128"/>
    <mergeCell ref="AF123:AG123"/>
    <mergeCell ref="AF124:AG124"/>
    <mergeCell ref="AF125:AG125"/>
    <mergeCell ref="AF126:AG126"/>
    <mergeCell ref="AF121:AG121"/>
    <mergeCell ref="AF122:AG122"/>
    <mergeCell ref="C37:G38"/>
    <mergeCell ref="C14:G15"/>
    <mergeCell ref="C16:G17"/>
    <mergeCell ref="C30:G30"/>
    <mergeCell ref="C28:G29"/>
    <mergeCell ref="C22:G23"/>
    <mergeCell ref="C27:G27"/>
    <mergeCell ref="C18:G19"/>
    <mergeCell ref="C20:F21"/>
    <mergeCell ref="C31:G32"/>
    <mergeCell ref="C10:G11"/>
    <mergeCell ref="C12:G13"/>
    <mergeCell ref="H10:K11"/>
    <mergeCell ref="AO10:AR11"/>
    <mergeCell ref="T12:W13"/>
    <mergeCell ref="X12:AA13"/>
    <mergeCell ref="AB12:AE13"/>
    <mergeCell ref="P27:S27"/>
    <mergeCell ref="H30:K30"/>
    <mergeCell ref="AS10:AV11"/>
    <mergeCell ref="AS12:AV13"/>
    <mergeCell ref="AS16:AV17"/>
    <mergeCell ref="AS24:AV24"/>
    <mergeCell ref="H25:K26"/>
    <mergeCell ref="L25:O26"/>
    <mergeCell ref="P25:S26"/>
    <mergeCell ref="T25:W26"/>
    <mergeCell ref="K20:M21"/>
    <mergeCell ref="C33:G33"/>
    <mergeCell ref="C24:G24"/>
    <mergeCell ref="H28:K29"/>
    <mergeCell ref="L24:O24"/>
    <mergeCell ref="H27:K27"/>
    <mergeCell ref="L27:O27"/>
    <mergeCell ref="C25:G26"/>
    <mergeCell ref="N20:Q21"/>
    <mergeCell ref="P22:S23"/>
    <mergeCell ref="X6:AA7"/>
    <mergeCell ref="H22:K23"/>
    <mergeCell ref="L22:O23"/>
    <mergeCell ref="L8:O9"/>
    <mergeCell ref="AF16:AJ17"/>
    <mergeCell ref="R20:U21"/>
    <mergeCell ref="V20:Y21"/>
    <mergeCell ref="AB22:AE23"/>
    <mergeCell ref="H18:K19"/>
    <mergeCell ref="G20:J21"/>
    <mergeCell ref="AK6:AN7"/>
    <mergeCell ref="AS6:AV7"/>
    <mergeCell ref="H6:K7"/>
    <mergeCell ref="P3:S4"/>
    <mergeCell ref="B3:G4"/>
    <mergeCell ref="H3:O4"/>
    <mergeCell ref="T3:AV4"/>
    <mergeCell ref="L6:O7"/>
    <mergeCell ref="P6:S7"/>
    <mergeCell ref="T6:W7"/>
    <mergeCell ref="AS8:AV9"/>
    <mergeCell ref="C6:G7"/>
    <mergeCell ref="C8:G9"/>
    <mergeCell ref="AO8:AR9"/>
    <mergeCell ref="AF8:AJ9"/>
    <mergeCell ref="P8:S9"/>
    <mergeCell ref="T8:W9"/>
    <mergeCell ref="AB8:AE9"/>
    <mergeCell ref="H8:K9"/>
    <mergeCell ref="AB6:AE7"/>
    <mergeCell ref="AK16:AN17"/>
    <mergeCell ref="AH20:AK21"/>
    <mergeCell ref="AF12:AJ13"/>
    <mergeCell ref="AK8:AN9"/>
    <mergeCell ref="AL20:AN21"/>
    <mergeCell ref="X8:AA9"/>
    <mergeCell ref="AF10:AJ11"/>
    <mergeCell ref="AK10:AN11"/>
    <mergeCell ref="Z20:AC21"/>
    <mergeCell ref="AD20:AG21"/>
    <mergeCell ref="T27:W27"/>
    <mergeCell ref="L37:O38"/>
    <mergeCell ref="AO12:AR13"/>
    <mergeCell ref="X10:AA11"/>
    <mergeCell ref="AB10:AE11"/>
    <mergeCell ref="AK22:AN23"/>
    <mergeCell ref="AO22:AR23"/>
    <mergeCell ref="Y14:Y15"/>
    <mergeCell ref="Z14:AE15"/>
    <mergeCell ref="AK12:AN13"/>
    <mergeCell ref="T40:W41"/>
    <mergeCell ref="T34:W35"/>
    <mergeCell ref="AS22:AV23"/>
    <mergeCell ref="L40:O41"/>
    <mergeCell ref="P40:S41"/>
    <mergeCell ref="L28:O29"/>
    <mergeCell ref="X22:AA23"/>
    <mergeCell ref="T22:W23"/>
    <mergeCell ref="L30:O30"/>
    <mergeCell ref="P30:S30"/>
    <mergeCell ref="H37:K38"/>
    <mergeCell ref="H39:K39"/>
    <mergeCell ref="P39:S39"/>
    <mergeCell ref="T39:W39"/>
    <mergeCell ref="P37:S38"/>
    <mergeCell ref="T37:W38"/>
    <mergeCell ref="A22:B56"/>
    <mergeCell ref="C40:G41"/>
    <mergeCell ref="C39:G39"/>
    <mergeCell ref="C43:C44"/>
    <mergeCell ref="C45:C46"/>
    <mergeCell ref="C47:C48"/>
    <mergeCell ref="D43:I44"/>
    <mergeCell ref="D45:I46"/>
    <mergeCell ref="C53:C54"/>
    <mergeCell ref="D49:I50"/>
    <mergeCell ref="P57:P58"/>
    <mergeCell ref="I14:I15"/>
    <mergeCell ref="J14:O15"/>
    <mergeCell ref="Q14:Q15"/>
    <mergeCell ref="H16:K17"/>
    <mergeCell ref="L16:O17"/>
    <mergeCell ref="L57:L58"/>
    <mergeCell ref="O57:O58"/>
    <mergeCell ref="M57:M58"/>
    <mergeCell ref="B57:I58"/>
    <mergeCell ref="AI103:AK108"/>
    <mergeCell ref="AO39:AR39"/>
    <mergeCell ref="AS39:AV39"/>
    <mergeCell ref="AK40:AN41"/>
    <mergeCell ref="AO40:AR41"/>
    <mergeCell ref="AK39:AN39"/>
    <mergeCell ref="AS40:AV41"/>
    <mergeCell ref="AO82:AQ82"/>
    <mergeCell ref="AL82:AN82"/>
    <mergeCell ref="J51:N52"/>
    <mergeCell ref="AF114:AG114"/>
    <mergeCell ref="AF44:AO44"/>
    <mergeCell ref="AF46:AO46"/>
    <mergeCell ref="AF48:AO48"/>
    <mergeCell ref="AI96:AK102"/>
    <mergeCell ref="AF56:AO56"/>
    <mergeCell ref="AF100:AG100"/>
    <mergeCell ref="AF96:AG96"/>
    <mergeCell ref="AF109:AG109"/>
    <mergeCell ref="L96:Q100"/>
    <mergeCell ref="AO42:AR42"/>
    <mergeCell ref="AK42:AN42"/>
    <mergeCell ref="AP44:AV44"/>
    <mergeCell ref="N94:P94"/>
    <mergeCell ref="X42:AA42"/>
    <mergeCell ref="AB42:AE42"/>
    <mergeCell ref="AF42:AJ42"/>
    <mergeCell ref="AI89:AK95"/>
    <mergeCell ref="AP54:AV54"/>
    <mergeCell ref="N125:P125"/>
    <mergeCell ref="L95:M95"/>
    <mergeCell ref="N95:P95"/>
    <mergeCell ref="L119:M119"/>
    <mergeCell ref="N119:P119"/>
    <mergeCell ref="L113:M113"/>
    <mergeCell ref="N113:P113"/>
    <mergeCell ref="L114:M114"/>
    <mergeCell ref="N114:P114"/>
    <mergeCell ref="L108:M108"/>
    <mergeCell ref="P12:S13"/>
    <mergeCell ref="L137:Q139"/>
    <mergeCell ref="L109:Q112"/>
    <mergeCell ref="L115:Q118"/>
    <mergeCell ref="L121:Q124"/>
    <mergeCell ref="L127:Q129"/>
    <mergeCell ref="L120:M120"/>
    <mergeCell ref="N120:P120"/>
    <mergeCell ref="L136:M136"/>
    <mergeCell ref="L125:M125"/>
    <mergeCell ref="L39:O39"/>
    <mergeCell ref="A5:B21"/>
    <mergeCell ref="C5:G5"/>
    <mergeCell ref="H5:J5"/>
    <mergeCell ref="R14:W15"/>
    <mergeCell ref="L10:O11"/>
    <mergeCell ref="P10:S11"/>
    <mergeCell ref="T10:W11"/>
    <mergeCell ref="H12:K13"/>
    <mergeCell ref="L12:O13"/>
    <mergeCell ref="T5:V5"/>
    <mergeCell ref="AF5:AI5"/>
    <mergeCell ref="P16:S17"/>
    <mergeCell ref="T16:W17"/>
    <mergeCell ref="N136:P136"/>
    <mergeCell ref="L103:Q106"/>
    <mergeCell ref="L94:M94"/>
    <mergeCell ref="X5:Z5"/>
    <mergeCell ref="AB5:AD5"/>
    <mergeCell ref="AB40:AE41"/>
    <mergeCell ref="X40:AA41"/>
    <mergeCell ref="AS5:AU5"/>
    <mergeCell ref="L88:M88"/>
    <mergeCell ref="N88:P88"/>
    <mergeCell ref="L89:Q93"/>
    <mergeCell ref="AB37:AE38"/>
    <mergeCell ref="AK5:AM5"/>
    <mergeCell ref="AO5:AQ5"/>
    <mergeCell ref="L5:N5"/>
    <mergeCell ref="P5:R5"/>
    <mergeCell ref="X37:AA38"/>
    <mergeCell ref="AF37:AJ38"/>
    <mergeCell ref="AK37:AN38"/>
    <mergeCell ref="X39:AA39"/>
    <mergeCell ref="AB39:AE39"/>
    <mergeCell ref="AF39:AJ39"/>
    <mergeCell ref="O43:AE44"/>
    <mergeCell ref="J45:N46"/>
    <mergeCell ref="O45:AE46"/>
    <mergeCell ref="AP46:AV46"/>
    <mergeCell ref="AP48:AV48"/>
    <mergeCell ref="AS42:AV42"/>
    <mergeCell ref="AF40:AJ41"/>
    <mergeCell ref="D51:I52"/>
    <mergeCell ref="D53:I54"/>
    <mergeCell ref="C49:C50"/>
    <mergeCell ref="C51:C52"/>
    <mergeCell ref="L42:O42"/>
    <mergeCell ref="P42:S42"/>
    <mergeCell ref="T42:W42"/>
    <mergeCell ref="D47:I48"/>
    <mergeCell ref="J43:N44"/>
    <mergeCell ref="R87:V87"/>
    <mergeCell ref="O51:AE52"/>
    <mergeCell ref="X34:AA35"/>
    <mergeCell ref="AB34:AE35"/>
    <mergeCell ref="AP56:AV56"/>
    <mergeCell ref="AF50:AO50"/>
    <mergeCell ref="AF52:AO52"/>
    <mergeCell ref="AP52:AV52"/>
    <mergeCell ref="AP50:AV50"/>
    <mergeCell ref="AF54:AO54"/>
    <mergeCell ref="R108:V108"/>
    <mergeCell ref="R109:V109"/>
    <mergeCell ref="R110:V110"/>
    <mergeCell ref="R111:V111"/>
    <mergeCell ref="R101:V101"/>
    <mergeCell ref="R102:V102"/>
    <mergeCell ref="R103:V103"/>
    <mergeCell ref="R119:V119"/>
    <mergeCell ref="R112:V112"/>
    <mergeCell ref="R113:V113"/>
    <mergeCell ref="R114:V114"/>
    <mergeCell ref="R115:V115"/>
    <mergeCell ref="R116:V116"/>
    <mergeCell ref="R117:V117"/>
    <mergeCell ref="R118:V118"/>
    <mergeCell ref="R127:V127"/>
    <mergeCell ref="R120:V120"/>
    <mergeCell ref="R121:V121"/>
    <mergeCell ref="R122:V122"/>
    <mergeCell ref="R123:V123"/>
    <mergeCell ref="R124:V124"/>
    <mergeCell ref="R125:V125"/>
    <mergeCell ref="R126:V126"/>
    <mergeCell ref="AI127:AK131"/>
    <mergeCell ref="AI132:AK136"/>
    <mergeCell ref="AI137:AK141"/>
    <mergeCell ref="R137:V137"/>
    <mergeCell ref="R138:V138"/>
    <mergeCell ref="R132:V132"/>
    <mergeCell ref="R139:V139"/>
    <mergeCell ref="R140:V140"/>
    <mergeCell ref="R133:V133"/>
    <mergeCell ref="R134:V134"/>
    <mergeCell ref="AI109:AK114"/>
    <mergeCell ref="AI115:AK120"/>
    <mergeCell ref="AI121:AK126"/>
    <mergeCell ref="R141:V141"/>
    <mergeCell ref="R135:V135"/>
    <mergeCell ref="R136:V136"/>
    <mergeCell ref="R128:V128"/>
    <mergeCell ref="R129:V129"/>
    <mergeCell ref="R130:V130"/>
    <mergeCell ref="R131:V131"/>
    <mergeCell ref="Z100:AA100"/>
    <mergeCell ref="R96:V96"/>
    <mergeCell ref="R97:V97"/>
    <mergeCell ref="R98:V98"/>
    <mergeCell ref="W96:Y96"/>
    <mergeCell ref="W97:Y97"/>
    <mergeCell ref="W98:Y98"/>
    <mergeCell ref="W99:Y99"/>
    <mergeCell ref="R99:V99"/>
    <mergeCell ref="W100:Y100"/>
    <mergeCell ref="R95:V95"/>
    <mergeCell ref="R89:V89"/>
    <mergeCell ref="R88:V88"/>
    <mergeCell ref="R90:V90"/>
    <mergeCell ref="R91:V91"/>
    <mergeCell ref="R92:V92"/>
    <mergeCell ref="R93:V93"/>
    <mergeCell ref="R94:V94"/>
    <mergeCell ref="W93:Y93"/>
    <mergeCell ref="R104:V104"/>
    <mergeCell ref="R105:V105"/>
    <mergeCell ref="R106:V106"/>
    <mergeCell ref="R107:V107"/>
    <mergeCell ref="B69:S69"/>
    <mergeCell ref="R100:V100"/>
    <mergeCell ref="R83:V83"/>
    <mergeCell ref="R84:V84"/>
    <mergeCell ref="R85:V85"/>
    <mergeCell ref="R86:V86"/>
  </mergeCells>
  <dataValidations count="4">
    <dataValidation type="list" allowBlank="1" showInputMessage="1" showErrorMessage="1" sqref="B95 E86 B93 B86 O57:O58 B102:B103 B91 I14:I15 Q14:Q15 Y14:Y15 L57:L58 M70:M73 M67 AT82 AT84 AT86 C43:C56">
      <formula1>"□,■"</formula1>
    </dataValidation>
    <dataValidation type="list" allowBlank="1" showInputMessage="1" showErrorMessage="1" sqref="H25:AV26 H28:AV29 H31:AV32 H37:AV38 H34:AV35 H40:AV41 H22:AV23">
      <formula1>"―,イ,ロ,ハ,ニ"</formula1>
    </dataValidation>
    <dataValidation type="list" allowBlank="1" showInputMessage="1" showErrorMessage="1" sqref="Z81:AA141">
      <formula1>"-,3,2,"</formula1>
    </dataValidation>
    <dataValidation type="list" allowBlank="1" showInputMessage="1" showErrorMessage="1" sqref="J55 J43 J45 J47 J49 J51 J53">
      <formula1>"イ,ロ,ハ,ニ"</formula1>
    </dataValidation>
  </dataValidations>
  <printOptions/>
  <pageMargins left="0.5118110236220472" right="0.1968503937007874" top="0.2755905511811024" bottom="0.1968503937007874" header="0.07874015748031496" footer="0.07874015748031496"/>
  <pageSetup horizontalDpi="600" verticalDpi="600" orientation="portrait" paperSize="9" r:id="rId1"/>
  <headerFooter alignWithMargins="0">
    <oddHeader xml:space="preserve">&amp;C&amp;8                            </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acs-uchida</cp:lastModifiedBy>
  <cp:lastPrinted>2007-08-03T08:05:37Z</cp:lastPrinted>
  <dcterms:created xsi:type="dcterms:W3CDTF">2003-05-08T04:49:34Z</dcterms:created>
  <dcterms:modified xsi:type="dcterms:W3CDTF">2016-02-04T04:56:34Z</dcterms:modified>
  <cp:category/>
  <cp:version/>
  <cp:contentType/>
  <cp:contentStatus/>
</cp:coreProperties>
</file>